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 tabRatio="781" activeTab="2"/>
  </bookViews>
  <sheets>
    <sheet name="Index" sheetId="75" r:id="rId1"/>
    <sheet name="09M 2020_BS" sheetId="67" r:id="rId2"/>
    <sheet name="09M 2020_Con P&amp;L" sheetId="68" r:id="rId3"/>
    <sheet name="09M 2020_P&amp;L by BU" sheetId="79" r:id="rId4"/>
    <sheet name="Quarterly standalone" sheetId="76" r:id="rId5"/>
    <sheet name="Prem &amp; Attr. Result by Country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5">'Prem &amp; Attr. Result by Country'!$B$1:$W$82</definedName>
    <definedName name="_xlnm.Print_Area" localSheetId="4">'Quarterly standalone'!$B$1:$M$82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3" hidden="1">{"'transportes'!$A$3:$K$28"}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<sst xmlns="http://schemas.openxmlformats.org/spreadsheetml/2006/main" count="428" uniqueCount="219">
  <si>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</si>
  <si>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</si>
  <si>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</si>
  <si>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</si>
  <si>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</si>
  <si>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</si>
  <si>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</si>
  <si>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</si>
  <si>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</si>
  <si>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</si>
  <si>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</si>
  <si>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</si>
  <si>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</si>
  <si>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</si>
  <si>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</si>
  <si>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</si>
  <si>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</si>
  <si>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</si>
  <si>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</si>
  <si>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</si>
  <si>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</si>
  <si>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</si>
  <si>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</si>
  <si>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</si>
  <si>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</si>
  <si>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</si>
  <si>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</si>
  <si>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</si>
  <si>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</si>
  <si>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</si>
  <si>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</si>
  <si>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</si>
  <si>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</si>
  <si>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</si>
  <si>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</si>
  <si>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</si>
  <si>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</si>
  <si>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</si>
  <si>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</si>
  <si>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</si>
  <si>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</si>
  <si>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</si>
  <si>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</si>
  <si>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</si>
  <si>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</si>
  <si>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</si>
  <si>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</si>
  <si>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</si>
  <si>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</si>
  <si>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</si>
  <si>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</si>
  <si>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</si>
  <si>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</si>
  <si>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</si>
  <si>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</si>
  <si>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</si>
  <si>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</si>
  <si>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</si>
  <si>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</si>
  <si>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</si>
  <si>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</si>
  <si>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</si>
  <si>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</si>
  <si>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</si>
  <si>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</si>
  <si>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</si>
  <si>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</si>
  <si>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</si>
  <si>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</si>
  <si>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</si>
  <si>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</si>
  <si>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</si>
  <si>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</si>
  <si>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</si>
  <si>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</si>
  <si>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</si>
  <si>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</si>
  <si>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</si>
  <si>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</si>
  <si>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</si>
  <si>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</si>
  <si>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</si>
  <si>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</si>
  <si>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</si>
  <si>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</si>
  <si>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</si>
  <si>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</si>
  <si>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</si>
  <si>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</si>
  <si>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</si>
  <si>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</si>
  <si>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</si>
  <si>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</si>
  <si>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</si>
  <si>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</si>
  <si>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</si>
  <si>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</si>
  <si>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</si>
  <si>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</si>
  <si>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</si>
  <si>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</si>
  <si>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</si>
  <si>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</si>
  <si>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</si>
  <si>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</si>
  <si>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</si>
  <si>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</si>
  <si>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</si>
  <si>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</si>
  <si>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</si>
  <si>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</si>
  <si>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</si>
  <si>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</si>
  <si>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</si>
  <si>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</si>
  <si>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</si>
  <si>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</si>
  <si>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</si>
  <si>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</si>
  <si>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</si>
  <si>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</si>
  <si>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</si>
  <si>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</si>
  <si>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</si>
  <si>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</si>
  <si>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</si>
  <si>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</si>
  <si>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</si>
  <si>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</si>
  <si>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</si>
  <si>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</si>
  <si>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</si>
  <si>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</si>
  <si>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</si>
  <si>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</si>
  <si>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</si>
  <si>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</si>
  <si>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</si>
  <si>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</si>
  <si>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</si>
  <si>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</si>
  <si>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</si>
  <si>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</si>
  <si>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</si>
  <si>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</si>
  <si>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</si>
  <si>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</si>
  <si>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</si>
  <si>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</si>
  <si>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</si>
  <si>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</si>
  <si>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</si>
  <si>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</si>
  <si>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</si>
  <si>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</si>
  <si>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</si>
  <si>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</si>
  <si>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</si>
  <si>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</si>
  <si>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</si>
  <si>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</si>
  <si>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</si>
  <si>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</si>
  <si>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</si>
  <si>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</si>
  <si>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</si>
  <si>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</si>
  <si>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</si>
  <si>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</si>
  <si>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</si>
  <si>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</si>
  <si>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</si>
  <si>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</si>
  <si>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</si>
  <si>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</si>
  <si>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</si>
  <si>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</si>
  <si>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</si>
  <si>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</si>
  <si>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</si>
  <si>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</si>
  <si>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</si>
  <si>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</si>
  <si>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</si>
  <si>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</si>
  <si>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</si>
  <si>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</si>
  <si>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</si>
  <si>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</si>
  <si>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</si>
  <si>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</si>
  <si>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</si>
  <si>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</si>
  <si>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</si>
  <si>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</si>
  <si>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</si>
  <si>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</si>
  <si>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</si>
  <si>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</si>
  <si>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</si>
  <si>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</si>
  <si>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</si>
  <si>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</si>
  <si>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</si>
  <si>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</si>
  <si>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</si>
  <si>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</si>
  <si>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</si>
  <si>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DECEMBER 2019</t>
  </si>
  <si>
    <t>MAPFRE RE</t>
  </si>
  <si>
    <t>Guatemala</t>
  </si>
  <si>
    <t>Uruguay</t>
  </si>
  <si>
    <t>Paraguay</t>
  </si>
  <si>
    <t>09M 2020</t>
  </si>
  <si>
    <t>SEPTEMBER 2020</t>
  </si>
  <si>
    <t>SEPTEMBER 2019</t>
  </si>
  <si>
    <t>Jul.-Sep.</t>
  </si>
  <si>
    <t>Δ Annual
Jul.-Sep.
2020/2019</t>
  </si>
  <si>
    <t>Δ Annual
September
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</si>
</sst>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920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2" fillId="59" borderId="0" xfId="0" applyFont="1" applyFill="1" applyBorder="1" applyAlignment="1">
      <alignment horizontal="left" vertical="center"/>
    </xf>
    <xf numFmtId="166" fontId="91" fillId="59" borderId="0" xfId="1" applyFont="1" applyFill="1" applyBorder="1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6" fillId="0" borderId="4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94" fillId="59" borderId="39" xfId="0" applyFont="1" applyFill="1" applyBorder="1" applyAlignment="1">
      <alignment horizontal="center"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60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1" borderId="50" xfId="918" applyFont="1" applyFill="1" applyBorder="1" applyAlignment="1">
      <alignment horizontal="left" vertical="center" wrapText="1" indent="1" readingOrder="1"/>
    </xf>
    <xf numFmtId="167" fontId="108" fillId="61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1" borderId="31" xfId="900" applyFont="1" applyFill="1" applyBorder="1" applyAlignment="1">
      <alignment horizontal="left" vertical="center" wrapText="1" indent="1" readingOrder="1"/>
    </xf>
    <xf numFmtId="168" fontId="108" fillId="61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1" fillId="62" borderId="40" xfId="674" quotePrefix="1" applyNumberFormat="1" applyFont="1" applyFill="1" applyBorder="1" applyAlignment="1">
      <alignment horizontal="center" vertical="center" wrapText="1" readingOrder="1"/>
    </xf>
    <xf numFmtId="0" fontId="111" fillId="62" borderId="56" xfId="674" quotePrefix="1" applyNumberFormat="1" applyFont="1" applyFill="1" applyBorder="1" applyAlignment="1">
      <alignment horizontal="centerContinuous" vertical="center" readingOrder="1"/>
    </xf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60" xfId="674" applyFont="1" applyFill="1" applyBorder="1" applyAlignment="1">
      <alignment horizontal="left" vertical="center" wrapText="1" indent="1" readingOrder="1"/>
    </xf>
    <xf numFmtId="183" fontId="110" fillId="0" borderId="60" xfId="674" applyNumberFormat="1" applyFont="1" applyFill="1" applyBorder="1" applyAlignment="1">
      <alignment horizontal="center" vertical="center" wrapText="1" readingOrder="1"/>
    </xf>
    <xf numFmtId="166" fontId="112" fillId="0" borderId="61" xfId="674" applyFont="1" applyFill="1" applyBorder="1" applyAlignment="1">
      <alignment horizontal="left" vertical="center" wrapText="1" indent="1" readingOrder="1"/>
    </xf>
    <xf numFmtId="183" fontId="110" fillId="0" borderId="61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2" borderId="62" xfId="674" quotePrefix="1" applyNumberFormat="1" applyFont="1" applyFill="1" applyBorder="1" applyAlignment="1">
      <alignment horizontal="centerContinuous" vertical="center" readingOrder="1"/>
    </xf>
    <xf numFmtId="166" fontId="111" fillId="62" borderId="62" xfId="674" quotePrefix="1" applyNumberFormat="1" applyFont="1" applyFill="1" applyBorder="1" applyAlignment="1">
      <alignment horizontal="centerContinuous" vertical="center" wrapText="1" readingOrder="1"/>
    </xf>
    <xf numFmtId="166" fontId="111" fillId="62" borderId="62" xfId="674" applyFont="1" applyFill="1" applyBorder="1" applyAlignment="1">
      <alignment horizontal="centerContinuous" vertical="center" wrapText="1" readingOrder="1"/>
    </xf>
    <xf numFmtId="0" fontId="111" fillId="62" borderId="63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166" fontId="98" fillId="0" borderId="65" xfId="674" applyFont="1" applyFill="1" applyBorder="1" applyAlignment="1">
      <alignment horizontal="left" vertical="center" wrapText="1" indent="1" readingOrder="1"/>
    </xf>
    <xf numFmtId="0" fontId="0" fillId="0" borderId="65" xfId="0" applyBorder="1"/>
    <xf numFmtId="0" fontId="0" fillId="0" borderId="0" xfId="0" applyBorder="1"/>
    <xf numFmtId="183" fontId="112" fillId="0" borderId="61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166" fontId="101" fillId="0" borderId="40" xfId="674" applyFont="1" applyFill="1" applyBorder="1" applyAlignment="1">
      <alignment horizontal="left" vertical="center" wrapText="1" indent="1" readingOrder="1"/>
    </xf>
    <xf numFmtId="0" fontId="0" fillId="0" borderId="40" xfId="0" applyBorder="1"/>
    <xf numFmtId="0" fontId="111" fillId="62" borderId="58" xfId="674" quotePrefix="1" applyNumberFormat="1" applyFont="1" applyFill="1" applyBorder="1" applyAlignment="1">
      <alignment horizontal="centerContinuous" vertical="center" readingOrder="1"/>
    </xf>
    <xf numFmtId="166" fontId="111" fillId="62" borderId="66" xfId="674" quotePrefix="1" applyNumberFormat="1" applyFont="1" applyFill="1" applyBorder="1" applyAlignment="1">
      <alignment horizontal="center" vertical="center" wrapText="1" readingOrder="1"/>
    </xf>
    <xf numFmtId="166" fontId="96" fillId="0" borderId="67" xfId="674" applyFont="1" applyFill="1" applyBorder="1" applyAlignment="1">
      <alignment horizontal="left" vertical="center" wrapText="1" readingOrder="1"/>
    </xf>
    <xf numFmtId="166" fontId="96" fillId="0" borderId="67" xfId="1" applyFont="1" applyFill="1" applyBorder="1"/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60" xfId="674" applyNumberFormat="1" applyFont="1" applyBorder="1" applyAlignment="1">
      <alignment horizontal="center" vertical="center" wrapText="1" readingOrder="1"/>
    </xf>
    <xf numFmtId="183" fontId="110" fillId="0" borderId="61" xfId="674" applyNumberFormat="1" applyFont="1" applyBorder="1" applyAlignment="1">
      <alignment horizontal="center" vertical="center" wrapText="1" readingOrder="1"/>
    </xf>
    <xf numFmtId="183" fontId="110" fillId="0" borderId="40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83" fontId="112" fillId="0" borderId="61" xfId="674" applyNumberFormat="1" applyFont="1" applyBorder="1" applyAlignment="1">
      <alignment horizontal="center" vertical="center" wrapText="1" readingOrder="1"/>
    </xf>
    <xf numFmtId="166" fontId="97" fillId="0" borderId="0" xfId="1" applyFont="1"/>
    <xf numFmtId="168" fontId="112" fillId="0" borderId="61" xfId="919" applyNumberFormat="1" applyFont="1" applyBorder="1" applyAlignment="1">
      <alignment horizontal="center" vertical="center" wrapText="1" readingOrder="1"/>
    </xf>
    <xf numFmtId="183" fontId="96" fillId="0" borderId="0" xfId="674" applyNumberFormat="1" applyFont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2" borderId="65" xfId="674" quotePrefix="1" applyNumberFormat="1" applyFont="1" applyFill="1" applyBorder="1" applyAlignment="1">
      <alignment horizontal="center" vertical="center" wrapText="1" readingOrder="1"/>
    </xf>
    <xf numFmtId="166" fontId="111" fillId="62" borderId="40" xfId="674" quotePrefix="1" applyNumberFormat="1" applyFont="1" applyFill="1" applyBorder="1" applyAlignment="1">
      <alignment horizontal="center" vertical="center" wrapText="1" readingOrder="1"/>
    </xf>
    <xf numFmtId="166" fontId="111" fillId="62" borderId="64" xfId="674" quotePrefix="1" applyNumberFormat="1" applyFont="1" applyFill="1" applyBorder="1" applyAlignment="1">
      <alignment horizontal="center" vertical="center" wrapText="1" readingOrder="1"/>
    </xf>
    <xf numFmtId="166" fontId="111" fillId="62" borderId="57" xfId="674" quotePrefix="1" applyNumberFormat="1" applyFont="1" applyFill="1" applyBorder="1" applyAlignment="1">
      <alignment horizontal="center" vertical="center" wrapText="1" readingOrder="1"/>
    </xf>
  </cellXfs>
  <cellStyles count="92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19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_trad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538539" y="274409"/>
          <a:ext cx="2314576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178039</xdr:colOff>
      <xdr:row>91</xdr:row>
      <xdr:rowOff>147104</xdr:rowOff>
    </xdr:from>
    <xdr:to>
      <xdr:col>12</xdr:col>
      <xdr:colOff>181078</xdr:colOff>
      <xdr:row>91</xdr:row>
      <xdr:rowOff>147789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88900</xdr:rowOff>
    </xdr:from>
    <xdr:to>
      <xdr:col>12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1</xdr:row>
      <xdr:rowOff>88900</xdr:rowOff>
    </xdr:from>
    <xdr:to>
      <xdr:col>5</xdr:col>
      <xdr:colOff>580800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115175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  <sheetName val="TABLAS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JUNIO</v>
          </cell>
          <cell r="C464" t="str">
            <v>JUNE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zoomScale="120" zoomScaleNormal="120" workbookViewId="0">
      <selection activeCell="B9" sqref="B9"/>
    </sheetView>
  </sheetViews>
  <sheetFormatPr baseColWidth="10" defaultColWidth="0" defaultRowHeight="15" zeroHeight="1" x14ac:dyDescent="0.25"/>
  <cols>
    <col min="1" max="1" width="10.85546875" style="28" customWidth="1"/>
    <col min="2" max="2" width="43.5703125" style="28" customWidth="1"/>
    <col min="3" max="3" width="34.5703125" style="28" customWidth="1"/>
    <col min="4" max="4" width="2" style="28" customWidth="1"/>
    <col min="5" max="5" width="10.85546875" style="28" customWidth="1"/>
    <col min="6" max="14" width="10.85546875" style="28" hidden="1" customWidth="1"/>
    <col min="15" max="15" width="0" style="28" hidden="1" customWidth="1"/>
    <col min="16" max="16384" width="10.85546875" style="28" hidden="1"/>
  </cols>
  <sheetData>
    <row r="1" spans="2:6" x14ac:dyDescent="0.25"/>
    <row r="2" spans="2:6" x14ac:dyDescent="0.25"/>
    <row r="3" spans="2:6" x14ac:dyDescent="0.25"/>
    <row r="4" spans="2:6" x14ac:dyDescent="0.25">
      <c r="C4" s="38"/>
      <c r="D4" s="38"/>
      <c r="E4" s="38"/>
      <c r="F4" s="38"/>
    </row>
    <row r="5" spans="2:6" ht="24.95" customHeight="1" x14ac:dyDescent="0.25">
      <c r="B5" s="40" t="s">
        <v>213</v>
      </c>
      <c r="C5" s="38"/>
      <c r="D5" s="38"/>
      <c r="E5" s="38"/>
      <c r="F5" s="38"/>
    </row>
    <row r="6" spans="2:6" x14ac:dyDescent="0.25">
      <c r="C6" s="38"/>
      <c r="D6" s="38"/>
      <c r="E6" s="38"/>
      <c r="F6" s="38"/>
    </row>
    <row r="7" spans="2:6" ht="24.95" customHeight="1" x14ac:dyDescent="0.25">
      <c r="B7" s="43" t="s">
        <v>133</v>
      </c>
      <c r="C7" s="38"/>
      <c r="D7" s="39"/>
      <c r="E7" s="38"/>
      <c r="F7" s="38"/>
    </row>
    <row r="8" spans="2:6" x14ac:dyDescent="0.25">
      <c r="B8" s="41"/>
      <c r="C8" s="38"/>
      <c r="D8" s="38"/>
      <c r="E8" s="38"/>
      <c r="F8" s="38"/>
    </row>
    <row r="9" spans="2:6" ht="24.95" customHeight="1" x14ac:dyDescent="0.25">
      <c r="B9" s="43" t="s">
        <v>134</v>
      </c>
      <c r="C9" s="38"/>
      <c r="D9" s="39"/>
      <c r="E9" s="38"/>
      <c r="F9" s="38"/>
    </row>
    <row r="10" spans="2:6" x14ac:dyDescent="0.25">
      <c r="B10" s="41"/>
      <c r="C10" s="38"/>
      <c r="D10" s="38"/>
      <c r="E10" s="38"/>
      <c r="F10" s="38"/>
    </row>
    <row r="11" spans="2:6" ht="24.95" customHeight="1" x14ac:dyDescent="0.25">
      <c r="B11" s="43" t="s">
        <v>135</v>
      </c>
      <c r="C11" s="38"/>
      <c r="D11" s="39"/>
      <c r="E11" s="39"/>
    </row>
    <row r="12" spans="2:6" x14ac:dyDescent="0.25">
      <c r="B12" s="41"/>
      <c r="C12" s="38"/>
      <c r="D12" s="38"/>
      <c r="E12" s="38"/>
      <c r="F12" s="38"/>
    </row>
    <row r="13" spans="2:6" ht="24.95" customHeight="1" x14ac:dyDescent="0.25">
      <c r="B13" s="43" t="s">
        <v>148</v>
      </c>
    </row>
    <row r="14" spans="2:6" ht="16.5" x14ac:dyDescent="0.3">
      <c r="B14" s="32"/>
    </row>
    <row r="15" spans="2:6" ht="24.75" customHeight="1" x14ac:dyDescent="0.25">
      <c r="B15" s="43" t="s">
        <v>156</v>
      </c>
    </row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x14ac:dyDescent="0.25"/>
    <row r="34" x14ac:dyDescent="0.25"/>
  </sheetData>
  <hyperlinks>
    <hyperlink ref="B7" location="'09M 2020_BS'!A1" display="Consolidated Balance Sheet "/>
    <hyperlink ref="B9" location="'09M 2020_Con P&amp;L'!A1" display="Consolidated Profit &amp; Loss"/>
    <hyperlink ref="B11" location="'09M 2020_P&amp;L by BU'!A1" display="Profit &amp; Loss by Business Unit"/>
    <hyperlink ref="B13" location="'Quarterly standalone'!A1" display="Quarterly standalone figures"/>
    <hyperlink ref="B15" location="'Prem &amp; Attr. Result by Country'!A1" display="Premiums and attributable result by Countr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29" customFormat="1" ht="50.1" customHeight="1" x14ac:dyDescent="0.25">
      <c r="B2" s="30" t="str">
        <f>+CONCATENATE("Consolidated balance sheet - "&amp;Index!$B$5)</f>
        <v>Consolidated balance sheet - 09M 2020</v>
      </c>
      <c r="C2" s="31"/>
      <c r="D2" s="31"/>
      <c r="E2" s="31"/>
    </row>
    <row r="3" spans="2:5" ht="68.45" customHeight="1" x14ac:dyDescent="0.25"/>
    <row r="4" spans="2:5" ht="36.75" customHeight="1" x14ac:dyDescent="0.25">
      <c r="B4" s="4"/>
      <c r="C4" s="5" t="s">
        <v>208</v>
      </c>
      <c r="D4" s="5" t="s">
        <v>214</v>
      </c>
    </row>
    <row r="5" spans="2:5" ht="18" x14ac:dyDescent="0.25">
      <c r="B5" s="6" t="s">
        <v>14</v>
      </c>
      <c r="C5" s="7">
        <v>3300.0945951014501</v>
      </c>
      <c r="D5" s="8">
        <v>3128.9105524915603</v>
      </c>
    </row>
    <row r="6" spans="2:5" ht="18" x14ac:dyDescent="0.25">
      <c r="B6" s="9" t="s">
        <v>15</v>
      </c>
      <c r="C6" s="10">
        <v>1773.2122008030801</v>
      </c>
      <c r="D6" s="107">
        <v>1644.22823561004</v>
      </c>
    </row>
    <row r="7" spans="2:5" ht="18" x14ac:dyDescent="0.25">
      <c r="B7" s="9" t="s">
        <v>16</v>
      </c>
      <c r="C7" s="10">
        <v>1526.8823942983599</v>
      </c>
      <c r="D7" s="107">
        <v>1484.6823168815199</v>
      </c>
    </row>
    <row r="8" spans="2:5" ht="18" x14ac:dyDescent="0.25">
      <c r="B8" s="6" t="s">
        <v>17</v>
      </c>
      <c r="C8" s="7">
        <v>1377.15317238851</v>
      </c>
      <c r="D8" s="8">
        <v>1288.2900004367</v>
      </c>
    </row>
    <row r="9" spans="2:5" ht="18" x14ac:dyDescent="0.25">
      <c r="B9" s="9" t="s">
        <v>152</v>
      </c>
      <c r="C9" s="10">
        <v>1111.6445736727201</v>
      </c>
      <c r="D9" s="107">
        <v>1047.36417626251</v>
      </c>
    </row>
    <row r="10" spans="2:5" ht="18" x14ac:dyDescent="0.25">
      <c r="B10" s="9" t="s">
        <v>18</v>
      </c>
      <c r="C10" s="10">
        <v>265.50859871578899</v>
      </c>
      <c r="D10" s="107">
        <v>240.925824174186</v>
      </c>
    </row>
    <row r="11" spans="2:5" ht="18" x14ac:dyDescent="0.25">
      <c r="B11" s="6" t="s">
        <v>19</v>
      </c>
      <c r="C11" s="7">
        <v>47363.302966767602</v>
      </c>
      <c r="D11" s="8">
        <v>45626.979487311</v>
      </c>
    </row>
    <row r="12" spans="2:5" ht="18" x14ac:dyDescent="0.25">
      <c r="B12" s="9" t="s">
        <v>153</v>
      </c>
      <c r="C12" s="10">
        <v>1323.35179460462</v>
      </c>
      <c r="D12" s="107">
        <v>1343.4640262750002</v>
      </c>
    </row>
    <row r="13" spans="2:5" ht="18" x14ac:dyDescent="0.25">
      <c r="B13" s="9" t="s">
        <v>12</v>
      </c>
      <c r="C13" s="10"/>
      <c r="D13" s="107"/>
    </row>
    <row r="14" spans="2:5" ht="18" x14ac:dyDescent="0.25">
      <c r="B14" s="12" t="s">
        <v>40</v>
      </c>
      <c r="C14" s="10">
        <v>1973.3860978186999</v>
      </c>
      <c r="D14" s="107">
        <v>1557.0687141577398</v>
      </c>
    </row>
    <row r="15" spans="2:5" ht="18" x14ac:dyDescent="0.25">
      <c r="B15" s="12" t="s">
        <v>39</v>
      </c>
      <c r="C15" s="10">
        <v>37085.218317415398</v>
      </c>
      <c r="D15" s="107">
        <v>36950.527496568</v>
      </c>
    </row>
    <row r="16" spans="2:5" ht="18" x14ac:dyDescent="0.25">
      <c r="B16" s="12" t="s">
        <v>38</v>
      </c>
      <c r="C16" s="10">
        <v>5937.27760083465</v>
      </c>
      <c r="D16" s="107">
        <v>4697.7603707091694</v>
      </c>
    </row>
    <row r="17" spans="2:4" ht="18" x14ac:dyDescent="0.25">
      <c r="B17" s="9" t="s">
        <v>20</v>
      </c>
      <c r="C17" s="10">
        <v>207.82034991444601</v>
      </c>
      <c r="D17" s="107">
        <v>331.96477383790199</v>
      </c>
    </row>
    <row r="18" spans="2:4" ht="18" x14ac:dyDescent="0.25">
      <c r="B18" s="9" t="s">
        <v>21</v>
      </c>
      <c r="C18" s="10">
        <v>543.72081280776001</v>
      </c>
      <c r="D18" s="107">
        <v>508.03586500539603</v>
      </c>
    </row>
    <row r="19" spans="2:4" ht="18" x14ac:dyDescent="0.25">
      <c r="B19" s="9" t="s">
        <v>22</v>
      </c>
      <c r="C19" s="10">
        <v>292.52799337193102</v>
      </c>
      <c r="D19" s="107">
        <v>238.15824075771999</v>
      </c>
    </row>
    <row r="20" spans="2:4" ht="36" x14ac:dyDescent="0.25">
      <c r="B20" s="6" t="s">
        <v>23</v>
      </c>
      <c r="C20" s="7">
        <v>2510.2372578735599</v>
      </c>
      <c r="D20" s="8">
        <v>2284.4030088731402</v>
      </c>
    </row>
    <row r="21" spans="2:4" ht="18" x14ac:dyDescent="0.25">
      <c r="B21" s="6" t="s">
        <v>24</v>
      </c>
      <c r="C21" s="7">
        <v>60.477231260287297</v>
      </c>
      <c r="D21" s="8">
        <v>57.738793416437304</v>
      </c>
    </row>
    <row r="22" spans="2:4" ht="18" x14ac:dyDescent="0.25">
      <c r="B22" s="6" t="s">
        <v>25</v>
      </c>
      <c r="C22" s="7">
        <v>6386.0598877187404</v>
      </c>
      <c r="D22" s="8">
        <v>5687.4515527316498</v>
      </c>
    </row>
    <row r="23" spans="2:4" ht="18" x14ac:dyDescent="0.25">
      <c r="B23" s="6" t="s">
        <v>26</v>
      </c>
      <c r="C23" s="7">
        <v>306.976245768757</v>
      </c>
      <c r="D23" s="8">
        <v>232.585396029289</v>
      </c>
    </row>
    <row r="24" spans="2:4" ht="18" x14ac:dyDescent="0.25">
      <c r="B24" s="6" t="s">
        <v>27</v>
      </c>
      <c r="C24" s="7">
        <v>6069.3891077175294</v>
      </c>
      <c r="D24" s="8">
        <v>5575.9780741754303</v>
      </c>
    </row>
    <row r="25" spans="2:4" ht="18" x14ac:dyDescent="0.25">
      <c r="B25" s="9" t="s">
        <v>28</v>
      </c>
      <c r="C25" s="10">
        <v>3945.0882330140498</v>
      </c>
      <c r="D25" s="107">
        <v>3686.4313692144901</v>
      </c>
    </row>
    <row r="26" spans="2:4" ht="18" x14ac:dyDescent="0.25">
      <c r="B26" s="9" t="s">
        <v>29</v>
      </c>
      <c r="C26" s="10">
        <v>934.32648549057001</v>
      </c>
      <c r="D26" s="107">
        <v>896.48973449401399</v>
      </c>
    </row>
    <row r="27" spans="2:4" ht="18" x14ac:dyDescent="0.25">
      <c r="B27" s="9" t="s">
        <v>13</v>
      </c>
      <c r="C27" s="10"/>
      <c r="D27" s="107"/>
    </row>
    <row r="28" spans="2:4" ht="18" x14ac:dyDescent="0.25">
      <c r="B28" s="12" t="s">
        <v>36</v>
      </c>
      <c r="C28" s="10">
        <v>245.53250575194102</v>
      </c>
      <c r="D28" s="107">
        <v>201.89889281086602</v>
      </c>
    </row>
    <row r="29" spans="2:4" ht="18" x14ac:dyDescent="0.25">
      <c r="B29" s="12" t="s">
        <v>37</v>
      </c>
      <c r="C29" s="10">
        <v>163.67674311079</v>
      </c>
      <c r="D29" s="107">
        <v>151.997057012976</v>
      </c>
    </row>
    <row r="30" spans="2:4" ht="18" x14ac:dyDescent="0.25">
      <c r="B30" s="9" t="s">
        <v>30</v>
      </c>
      <c r="C30" s="10">
        <v>780.76424868722006</v>
      </c>
      <c r="D30" s="107">
        <v>639.16102064307995</v>
      </c>
    </row>
    <row r="31" spans="2:4" ht="18" x14ac:dyDescent="0.25">
      <c r="B31" s="9" t="s">
        <v>31</v>
      </c>
      <c r="C31" s="10">
        <v>8.9166295140436901E-4</v>
      </c>
      <c r="D31" s="107">
        <v>-2.7755575615628902E-20</v>
      </c>
    </row>
    <row r="32" spans="2:4" ht="18" x14ac:dyDescent="0.25">
      <c r="B32" s="6" t="s">
        <v>32</v>
      </c>
      <c r="C32" s="7">
        <v>2537.4903063920297</v>
      </c>
      <c r="D32" s="8">
        <v>2662.0239231598098</v>
      </c>
    </row>
    <row r="33" spans="2:4" ht="18" x14ac:dyDescent="0.25">
      <c r="B33" s="6" t="s">
        <v>33</v>
      </c>
      <c r="C33" s="7">
        <v>2217.3180484211598</v>
      </c>
      <c r="D33" s="8">
        <v>1964.34611776815</v>
      </c>
    </row>
    <row r="34" spans="2:4" ht="18" x14ac:dyDescent="0.25">
      <c r="B34" s="6" t="s">
        <v>34</v>
      </c>
      <c r="C34" s="7">
        <v>117.19003438886401</v>
      </c>
      <c r="D34" s="8">
        <v>106.55644966343101</v>
      </c>
    </row>
    <row r="35" spans="2:4" ht="36" x14ac:dyDescent="0.25">
      <c r="B35" s="6" t="s">
        <v>35</v>
      </c>
      <c r="C35" s="7">
        <v>264.23966713408703</v>
      </c>
      <c r="D35" s="8">
        <v>201.20490959329499</v>
      </c>
    </row>
    <row r="36" spans="2:4" ht="18" x14ac:dyDescent="0.25">
      <c r="B36" s="6" t="s">
        <v>11</v>
      </c>
      <c r="C36" s="7">
        <v>72509.928520932575</v>
      </c>
      <c r="D36" s="8">
        <v>68816.468265649877</v>
      </c>
    </row>
    <row r="37" spans="2:4" x14ac:dyDescent="0.25"/>
    <row r="38" spans="2:4" x14ac:dyDescent="0.25"/>
    <row r="39" spans="2:4" ht="37.5" customHeight="1" x14ac:dyDescent="0.25">
      <c r="C39" s="5" t="s">
        <v>208</v>
      </c>
      <c r="D39" s="5" t="s">
        <v>214</v>
      </c>
    </row>
    <row r="40" spans="2:4" ht="18" x14ac:dyDescent="0.25">
      <c r="B40" s="6" t="s">
        <v>43</v>
      </c>
      <c r="C40" s="7">
        <v>10105.987582332798</v>
      </c>
      <c r="D40" s="8">
        <v>9588.9659232990707</v>
      </c>
    </row>
    <row r="41" spans="2:4" ht="18" x14ac:dyDescent="0.25">
      <c r="B41" s="9" t="s">
        <v>44</v>
      </c>
      <c r="C41" s="10">
        <v>307.95</v>
      </c>
      <c r="D41" s="107">
        <v>307.95532731410498</v>
      </c>
    </row>
    <row r="42" spans="2:4" ht="18" x14ac:dyDescent="0.25">
      <c r="B42" s="9" t="s">
        <v>45</v>
      </c>
      <c r="C42" s="10">
        <v>1506.7293364500001</v>
      </c>
      <c r="D42" s="107">
        <v>1506.7293364500001</v>
      </c>
    </row>
    <row r="43" spans="2:4" ht="18" x14ac:dyDescent="0.25">
      <c r="B43" s="9" t="s">
        <v>46</v>
      </c>
      <c r="C43" s="10">
        <v>6915.56</v>
      </c>
      <c r="D43" s="107">
        <v>7068.7358646231014</v>
      </c>
    </row>
    <row r="44" spans="2:4" ht="18" x14ac:dyDescent="0.25">
      <c r="B44" s="9" t="s">
        <v>47</v>
      </c>
      <c r="C44" s="10">
        <v>-184.77319637999898</v>
      </c>
      <c r="D44" s="107">
        <v>2.60115484707057E-13</v>
      </c>
    </row>
    <row r="45" spans="2:4" ht="18" x14ac:dyDescent="0.25">
      <c r="B45" s="9" t="s">
        <v>48</v>
      </c>
      <c r="C45" s="10">
        <v>-63.835547239999997</v>
      </c>
      <c r="D45" s="107">
        <v>-63.40863135</v>
      </c>
    </row>
    <row r="46" spans="2:4" ht="18" x14ac:dyDescent="0.25">
      <c r="B46" s="9" t="s">
        <v>49</v>
      </c>
      <c r="C46" s="10">
        <v>609.23810878731103</v>
      </c>
      <c r="D46" s="107">
        <v>450.43423818623199</v>
      </c>
    </row>
    <row r="47" spans="2:4" ht="18" x14ac:dyDescent="0.25">
      <c r="B47" s="9" t="s">
        <v>50</v>
      </c>
      <c r="C47" s="10">
        <v>5.6843418860808004E-17</v>
      </c>
      <c r="D47" s="107">
        <v>5.6843418860808004E-17</v>
      </c>
    </row>
    <row r="48" spans="2:4" ht="18" x14ac:dyDescent="0.25">
      <c r="B48" s="9" t="s">
        <v>51</v>
      </c>
      <c r="C48" s="10">
        <v>1003.68</v>
      </c>
      <c r="D48" s="107">
        <v>1031.1631016905819</v>
      </c>
    </row>
    <row r="49" spans="2:4" ht="18" x14ac:dyDescent="0.25">
      <c r="B49" s="13" t="s">
        <v>52</v>
      </c>
      <c r="C49" s="14">
        <v>-1240.2</v>
      </c>
      <c r="D49" s="15">
        <v>-1889.8877091382299</v>
      </c>
    </row>
    <row r="50" spans="2:4" ht="18" x14ac:dyDescent="0.25">
      <c r="B50" s="16" t="s">
        <v>53</v>
      </c>
      <c r="C50" s="17">
        <v>8854.3487016173112</v>
      </c>
      <c r="D50" s="108">
        <v>8411.7215277757914</v>
      </c>
    </row>
    <row r="51" spans="2:4" ht="18" x14ac:dyDescent="0.25">
      <c r="B51" s="16" t="s">
        <v>2</v>
      </c>
      <c r="C51" s="17">
        <v>1251.6653010299299</v>
      </c>
      <c r="D51" s="108">
        <v>1177.2443955205099</v>
      </c>
    </row>
    <row r="52" spans="2:4" ht="18" x14ac:dyDescent="0.25">
      <c r="B52" s="6" t="s">
        <v>54</v>
      </c>
      <c r="C52" s="7">
        <v>1121.0706043499999</v>
      </c>
      <c r="D52" s="8">
        <v>1109.8571536099998</v>
      </c>
    </row>
    <row r="53" spans="2:4" ht="18" x14ac:dyDescent="0.25">
      <c r="B53" s="6" t="s">
        <v>55</v>
      </c>
      <c r="C53" s="7">
        <v>48521.381704638901</v>
      </c>
      <c r="D53" s="8">
        <v>46042.714011228505</v>
      </c>
    </row>
    <row r="54" spans="2:4" ht="18" x14ac:dyDescent="0.25">
      <c r="B54" s="9" t="s">
        <v>56</v>
      </c>
      <c r="C54" s="10">
        <v>8243.3271606152739</v>
      </c>
      <c r="D54" s="107">
        <v>7653.0144428375097</v>
      </c>
    </row>
    <row r="55" spans="2:4" ht="18" x14ac:dyDescent="0.25">
      <c r="B55" s="9" t="s">
        <v>57</v>
      </c>
      <c r="C55" s="10">
        <v>26584.078487581399</v>
      </c>
      <c r="D55" s="107">
        <v>25462.532782866703</v>
      </c>
    </row>
    <row r="56" spans="2:4" ht="18" x14ac:dyDescent="0.25">
      <c r="B56" s="9" t="s">
        <v>58</v>
      </c>
      <c r="C56" s="10">
        <v>12624.045032866999</v>
      </c>
      <c r="D56" s="107">
        <v>11749.768742500401</v>
      </c>
    </row>
    <row r="57" spans="2:4" ht="18" x14ac:dyDescent="0.25">
      <c r="B57" s="9" t="s">
        <v>59</v>
      </c>
      <c r="C57" s="10">
        <v>1069.9310235752075</v>
      </c>
      <c r="D57" s="107">
        <v>1177.3980430238303</v>
      </c>
    </row>
    <row r="58" spans="2:4" ht="36" x14ac:dyDescent="0.25">
      <c r="B58" s="6" t="s">
        <v>60</v>
      </c>
      <c r="C58" s="7">
        <v>2510.23691794456</v>
      </c>
      <c r="D58" s="8">
        <v>2284.4027355870198</v>
      </c>
    </row>
    <row r="59" spans="2:4" ht="18" x14ac:dyDescent="0.25">
      <c r="B59" s="6" t="s">
        <v>61</v>
      </c>
      <c r="C59" s="7">
        <v>709.28288582008292</v>
      </c>
      <c r="D59" s="8">
        <v>598.89394912840203</v>
      </c>
    </row>
    <row r="60" spans="2:4" ht="18" x14ac:dyDescent="0.25">
      <c r="B60" s="6" t="s">
        <v>62</v>
      </c>
      <c r="C60" s="7">
        <v>68.137895713562386</v>
      </c>
      <c r="D60" s="8">
        <v>129.33367310021799</v>
      </c>
    </row>
    <row r="61" spans="2:4" ht="18" x14ac:dyDescent="0.25">
      <c r="B61" s="6" t="s">
        <v>63</v>
      </c>
      <c r="C61" s="7">
        <v>703.105231870446</v>
      </c>
      <c r="D61" s="8">
        <v>663.54163370256504</v>
      </c>
    </row>
    <row r="62" spans="2:4" ht="18" x14ac:dyDescent="0.25">
      <c r="B62" s="6" t="s">
        <v>64</v>
      </c>
      <c r="C62" s="7">
        <v>8318.9076308434378</v>
      </c>
      <c r="D62" s="8">
        <v>7977.690410672325</v>
      </c>
    </row>
    <row r="63" spans="2:4" ht="18" x14ac:dyDescent="0.25">
      <c r="B63" s="9" t="s">
        <v>65</v>
      </c>
      <c r="C63" s="10">
        <v>1004.82061101</v>
      </c>
      <c r="D63" s="107">
        <v>1001.31026766</v>
      </c>
    </row>
    <row r="64" spans="2:4" ht="18" x14ac:dyDescent="0.25">
      <c r="B64" s="9" t="s">
        <v>66</v>
      </c>
      <c r="C64" s="10">
        <v>847.79780640185299</v>
      </c>
      <c r="D64" s="107">
        <v>966.84987624822804</v>
      </c>
    </row>
    <row r="65" spans="2:4" ht="18" x14ac:dyDescent="0.25">
      <c r="B65" s="9" t="s">
        <v>67</v>
      </c>
      <c r="C65" s="10">
        <v>1913.0632276418592</v>
      </c>
      <c r="D65" s="107">
        <v>1927.5940681550642</v>
      </c>
    </row>
    <row r="66" spans="2:4" ht="18" x14ac:dyDescent="0.25">
      <c r="B66" s="9" t="s">
        <v>68</v>
      </c>
      <c r="C66" s="10">
        <v>928.05440465292099</v>
      </c>
      <c r="D66" s="107">
        <v>985.813377587991</v>
      </c>
    </row>
    <row r="67" spans="2:4" ht="18" x14ac:dyDescent="0.25">
      <c r="B67" s="9" t="s">
        <v>69</v>
      </c>
      <c r="C67" s="10">
        <v>1541.0727918678799</v>
      </c>
      <c r="D67" s="107">
        <v>1115.9144261455999</v>
      </c>
    </row>
    <row r="68" spans="2:4" ht="18" x14ac:dyDescent="0.25">
      <c r="B68" s="9" t="s">
        <v>41</v>
      </c>
      <c r="C68" s="10"/>
      <c r="D68" s="107"/>
    </row>
    <row r="69" spans="2:4" ht="18" x14ac:dyDescent="0.25">
      <c r="B69" s="12" t="s">
        <v>70</v>
      </c>
      <c r="C69" s="10">
        <v>101.19685609668801</v>
      </c>
      <c r="D69" s="107">
        <v>117.658919636558</v>
      </c>
    </row>
    <row r="70" spans="2:4" ht="18" x14ac:dyDescent="0.25">
      <c r="B70" s="12" t="s">
        <v>71</v>
      </c>
      <c r="C70" s="10">
        <v>358.18030119107601</v>
      </c>
      <c r="D70" s="107">
        <v>284.761251641093</v>
      </c>
    </row>
    <row r="71" spans="2:4" ht="18" x14ac:dyDescent="0.25">
      <c r="B71" s="9" t="s">
        <v>72</v>
      </c>
      <c r="C71" s="10">
        <v>1624.72163198116</v>
      </c>
      <c r="D71" s="107">
        <v>1577.7882235977902</v>
      </c>
    </row>
    <row r="72" spans="2:4" ht="18" x14ac:dyDescent="0.25">
      <c r="B72" s="6" t="s">
        <v>73</v>
      </c>
      <c r="C72" s="7">
        <v>315.90455906086504</v>
      </c>
      <c r="D72" s="8">
        <v>352.49551566883798</v>
      </c>
    </row>
    <row r="73" spans="2:4" ht="36" x14ac:dyDescent="0.25">
      <c r="B73" s="6" t="s">
        <v>74</v>
      </c>
      <c r="C73" s="7">
        <v>135.90913875834599</v>
      </c>
      <c r="D73" s="8">
        <v>68.573232756148897</v>
      </c>
    </row>
    <row r="74" spans="2:4" ht="18" x14ac:dyDescent="0.25">
      <c r="B74" s="6" t="s">
        <v>42</v>
      </c>
      <c r="C74" s="7">
        <v>72509.924151332991</v>
      </c>
      <c r="D74" s="8">
        <v>68816.468238753092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tabSelected="1" topLeftCell="A55" zoomScale="130" zoomScaleNormal="130" workbookViewId="0">
      <selection activeCell="B70" sqref="B70"/>
    </sheetView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x14ac:dyDescent="0.25"/>
    <row r="2" spans="2:5" ht="50.1" customHeight="1" x14ac:dyDescent="0.25">
      <c r="B2" s="30" t="str">
        <f>+CONCATENATE("Consolidated Profit &amp; Loss - "&amp;Index!$B$5)</f>
        <v>Consolidated Profit &amp; Loss - 09M 2020</v>
      </c>
      <c r="C2" s="31"/>
      <c r="D2" s="31"/>
      <c r="E2" s="31"/>
    </row>
    <row r="3" spans="2:5" ht="60.95" customHeight="1" x14ac:dyDescent="0.25"/>
    <row r="4" spans="2:5" ht="51" customHeight="1" x14ac:dyDescent="0.25">
      <c r="B4" s="4"/>
      <c r="C4" s="27" t="s">
        <v>215</v>
      </c>
      <c r="D4" s="27" t="s">
        <v>214</v>
      </c>
    </row>
    <row r="5" spans="2:5" ht="18" x14ac:dyDescent="0.25">
      <c r="B5" s="19" t="s">
        <v>75</v>
      </c>
      <c r="C5" s="20"/>
      <c r="D5" s="21"/>
    </row>
    <row r="6" spans="2:5" ht="18" x14ac:dyDescent="0.25">
      <c r="B6" s="22" t="s">
        <v>205</v>
      </c>
      <c r="C6" s="10"/>
      <c r="D6" s="11"/>
    </row>
    <row r="7" spans="2:5" ht="18" x14ac:dyDescent="0.25">
      <c r="B7" s="23" t="s">
        <v>81</v>
      </c>
      <c r="C7" s="10">
        <v>15149.0861181735</v>
      </c>
      <c r="D7" s="11">
        <v>12818.087689358599</v>
      </c>
    </row>
    <row r="8" spans="2:5" ht="18" x14ac:dyDescent="0.25">
      <c r="B8" s="23" t="s">
        <v>82</v>
      </c>
      <c r="C8" s="10">
        <v>2498.2879403870502</v>
      </c>
      <c r="D8" s="11">
        <v>2731.8397390925102</v>
      </c>
    </row>
    <row r="9" spans="2:5" ht="18" x14ac:dyDescent="0.25">
      <c r="B9" s="23" t="s">
        <v>83</v>
      </c>
      <c r="C9" s="10">
        <v>-3247.5384882479502</v>
      </c>
      <c r="D9" s="11">
        <v>-2882.90467249119</v>
      </c>
    </row>
    <row r="10" spans="2:5" ht="18" x14ac:dyDescent="0.25">
      <c r="B10" s="23" t="s">
        <v>84</v>
      </c>
      <c r="C10" s="10"/>
      <c r="D10" s="11"/>
    </row>
    <row r="11" spans="2:5" ht="18" x14ac:dyDescent="0.25">
      <c r="B11" s="24" t="s">
        <v>85</v>
      </c>
      <c r="C11" s="10">
        <v>-784.57022432882161</v>
      </c>
      <c r="D11" s="11">
        <v>-178.1330125508359</v>
      </c>
    </row>
    <row r="12" spans="2:5" ht="18" x14ac:dyDescent="0.25">
      <c r="B12" s="24" t="s">
        <v>86</v>
      </c>
      <c r="C12" s="10">
        <v>-74.237122973019396</v>
      </c>
      <c r="D12" s="11">
        <v>-80.8188465876121</v>
      </c>
    </row>
    <row r="13" spans="2:5" ht="18" x14ac:dyDescent="0.25">
      <c r="B13" s="24" t="s">
        <v>87</v>
      </c>
      <c r="C13" s="10">
        <v>455.49430725856399</v>
      </c>
      <c r="D13" s="11">
        <v>-24.685853812159998</v>
      </c>
    </row>
    <row r="14" spans="2:5" ht="18" x14ac:dyDescent="0.25">
      <c r="B14" s="22" t="s">
        <v>88</v>
      </c>
      <c r="C14" s="10">
        <v>4.9431681856600997</v>
      </c>
      <c r="D14" s="11">
        <v>5.9751035662585998</v>
      </c>
    </row>
    <row r="15" spans="2:5" ht="18" x14ac:dyDescent="0.25">
      <c r="B15" s="22" t="s">
        <v>89</v>
      </c>
      <c r="C15" s="10"/>
      <c r="D15" s="11"/>
    </row>
    <row r="16" spans="2:5" ht="18" x14ac:dyDescent="0.25">
      <c r="B16" s="23" t="s">
        <v>90</v>
      </c>
      <c r="C16" s="10">
        <v>2004.6534501763101</v>
      </c>
      <c r="D16" s="11">
        <v>1523.2893647327401</v>
      </c>
    </row>
    <row r="17" spans="2:4" ht="18" x14ac:dyDescent="0.25">
      <c r="B17" s="23" t="s">
        <v>91</v>
      </c>
      <c r="C17" s="10">
        <v>152.96439056248997</v>
      </c>
      <c r="D17" s="11">
        <v>109.48473732871861</v>
      </c>
    </row>
    <row r="18" spans="2:4" ht="36" x14ac:dyDescent="0.25">
      <c r="B18" s="22" t="s">
        <v>149</v>
      </c>
      <c r="C18" s="10">
        <v>203.94063596079002</v>
      </c>
      <c r="D18" s="11">
        <v>79.517406932102787</v>
      </c>
    </row>
    <row r="19" spans="2:4" ht="18" x14ac:dyDescent="0.25">
      <c r="B19" s="22" t="s">
        <v>92</v>
      </c>
      <c r="C19" s="10">
        <v>49.445108983427403</v>
      </c>
      <c r="D19" s="11">
        <v>52.284443669318705</v>
      </c>
    </row>
    <row r="20" spans="2:4" ht="18" x14ac:dyDescent="0.25">
      <c r="B20" s="22" t="s">
        <v>93</v>
      </c>
      <c r="C20" s="10">
        <v>42.500105838985696</v>
      </c>
      <c r="D20" s="11">
        <v>42.231416388745302</v>
      </c>
    </row>
    <row r="21" spans="2:4" ht="18" x14ac:dyDescent="0.25">
      <c r="B21" s="22" t="s">
        <v>94</v>
      </c>
      <c r="C21" s="10">
        <v>1189.91768465879</v>
      </c>
      <c r="D21" s="11">
        <v>1391.3804502614698</v>
      </c>
    </row>
    <row r="22" spans="2:4" ht="18" x14ac:dyDescent="0.25">
      <c r="B22" s="22" t="s">
        <v>95</v>
      </c>
      <c r="C22" s="10">
        <v>26.249177868808601</v>
      </c>
      <c r="D22" s="11">
        <v>25.326957785945698</v>
      </c>
    </row>
    <row r="23" spans="2:4" ht="18" x14ac:dyDescent="0.25">
      <c r="B23" s="25" t="s">
        <v>78</v>
      </c>
      <c r="C23" s="7">
        <v>17671.136252504599</v>
      </c>
      <c r="D23" s="8">
        <v>15612.874923674601</v>
      </c>
    </row>
    <row r="24" spans="2:4" ht="18" x14ac:dyDescent="0.25">
      <c r="B24" s="16" t="s">
        <v>76</v>
      </c>
      <c r="C24" s="17"/>
      <c r="D24" s="18"/>
    </row>
    <row r="25" spans="2:4" ht="18" x14ac:dyDescent="0.25">
      <c r="B25" s="22" t="s">
        <v>96</v>
      </c>
      <c r="C25" s="10"/>
      <c r="D25" s="11"/>
    </row>
    <row r="26" spans="2:4" ht="18" x14ac:dyDescent="0.25">
      <c r="B26" s="23" t="s">
        <v>97</v>
      </c>
      <c r="C26" s="10"/>
      <c r="D26" s="11"/>
    </row>
    <row r="27" spans="2:4" ht="18" x14ac:dyDescent="0.25">
      <c r="B27" s="24" t="s">
        <v>98</v>
      </c>
      <c r="C27" s="10">
        <v>-9293.6311554743916</v>
      </c>
      <c r="D27" s="11">
        <v>-8155.6592507207097</v>
      </c>
    </row>
    <row r="28" spans="2:4" ht="18" x14ac:dyDescent="0.25">
      <c r="B28" s="24" t="s">
        <v>99</v>
      </c>
      <c r="C28" s="10">
        <v>-1561.3724051890201</v>
      </c>
      <c r="D28" s="11">
        <v>-1699.41419840142</v>
      </c>
    </row>
    <row r="29" spans="2:4" ht="18" x14ac:dyDescent="0.25">
      <c r="B29" s="24" t="s">
        <v>100</v>
      </c>
      <c r="C29" s="10">
        <v>1760.8236592354299</v>
      </c>
      <c r="D29" s="11">
        <v>1509.9915244756799</v>
      </c>
    </row>
    <row r="30" spans="2:4" ht="18" x14ac:dyDescent="0.25">
      <c r="B30" s="23" t="s">
        <v>101</v>
      </c>
      <c r="C30" s="10">
        <v>-606.66311706692204</v>
      </c>
      <c r="D30" s="11">
        <v>-586.37019752772596</v>
      </c>
    </row>
    <row r="31" spans="2:4" ht="18" x14ac:dyDescent="0.25">
      <c r="B31" s="22" t="s">
        <v>102</v>
      </c>
      <c r="C31" s="10">
        <v>-878.20795249418302</v>
      </c>
      <c r="D31" s="11">
        <v>556.41087320300596</v>
      </c>
    </row>
    <row r="32" spans="2:4" ht="18" x14ac:dyDescent="0.25">
      <c r="B32" s="22" t="s">
        <v>103</v>
      </c>
      <c r="C32" s="10">
        <v>-30.060888798507101</v>
      </c>
      <c r="D32" s="11">
        <v>-42.409143418400298</v>
      </c>
    </row>
    <row r="33" spans="2:4" ht="18" x14ac:dyDescent="0.25">
      <c r="B33" s="22" t="s">
        <v>104</v>
      </c>
      <c r="C33" s="10"/>
      <c r="D33" s="11"/>
    </row>
    <row r="34" spans="2:4" ht="18" x14ac:dyDescent="0.25">
      <c r="B34" s="23" t="s">
        <v>105</v>
      </c>
      <c r="C34" s="10">
        <v>-3734.5863817500899</v>
      </c>
      <c r="D34" s="11">
        <v>-3451.2591517528699</v>
      </c>
    </row>
    <row r="35" spans="2:4" ht="18" x14ac:dyDescent="0.25">
      <c r="B35" s="23" t="s">
        <v>106</v>
      </c>
      <c r="C35" s="10">
        <v>-542.918678580858</v>
      </c>
      <c r="D35" s="11">
        <v>-550.3510140294411</v>
      </c>
    </row>
    <row r="36" spans="2:4" ht="18" x14ac:dyDescent="0.25">
      <c r="B36" s="23" t="s">
        <v>107</v>
      </c>
      <c r="C36" s="10">
        <v>477.78603766270101</v>
      </c>
      <c r="D36" s="11">
        <v>504.05038056096902</v>
      </c>
    </row>
    <row r="37" spans="2:4" ht="18" x14ac:dyDescent="0.25">
      <c r="B37" s="22" t="s">
        <v>108</v>
      </c>
      <c r="C37" s="10">
        <v>-5.5330034568099803E-3</v>
      </c>
      <c r="D37" s="11">
        <v>-2.4393840310699499E-4</v>
      </c>
    </row>
    <row r="38" spans="2:4" ht="18" x14ac:dyDescent="0.25">
      <c r="B38" s="22" t="s">
        <v>206</v>
      </c>
      <c r="C38" s="10"/>
      <c r="D38" s="11"/>
    </row>
    <row r="39" spans="2:4" ht="18" x14ac:dyDescent="0.25">
      <c r="B39" s="23" t="s">
        <v>90</v>
      </c>
      <c r="C39" s="10">
        <v>-537.29849151269195</v>
      </c>
      <c r="D39" s="11">
        <v>-660.72550690178798</v>
      </c>
    </row>
    <row r="40" spans="2:4" ht="18" x14ac:dyDescent="0.25">
      <c r="B40" s="23" t="s">
        <v>109</v>
      </c>
      <c r="C40" s="10">
        <v>-43.909005319617897</v>
      </c>
      <c r="D40" s="11">
        <v>-27.552486527693503</v>
      </c>
    </row>
    <row r="41" spans="2:4" ht="36" x14ac:dyDescent="0.25">
      <c r="B41" s="22" t="s">
        <v>150</v>
      </c>
      <c r="C41" s="10">
        <v>-19.745062280182399</v>
      </c>
      <c r="D41" s="11">
        <v>-310.88931862597599</v>
      </c>
    </row>
    <row r="42" spans="2:4" ht="18" x14ac:dyDescent="0.25">
      <c r="B42" s="22" t="s">
        <v>110</v>
      </c>
      <c r="C42" s="10">
        <v>-106.476312986275</v>
      </c>
      <c r="D42" s="11">
        <v>-143.95051794313</v>
      </c>
    </row>
    <row r="43" spans="2:4" ht="18" x14ac:dyDescent="0.25">
      <c r="B43" s="22" t="s">
        <v>111</v>
      </c>
      <c r="C43" s="10">
        <v>-111.83505296774</v>
      </c>
      <c r="D43" s="11">
        <v>-101.80739454402701</v>
      </c>
    </row>
    <row r="44" spans="2:4" ht="18" x14ac:dyDescent="0.25">
      <c r="B44" s="22" t="s">
        <v>112</v>
      </c>
      <c r="C44" s="10">
        <v>-1185.14532754674</v>
      </c>
      <c r="D44" s="11">
        <v>-1356.1342159421299</v>
      </c>
    </row>
    <row r="45" spans="2:4" ht="18" x14ac:dyDescent="0.25">
      <c r="B45" s="22" t="s">
        <v>113</v>
      </c>
      <c r="C45" s="10">
        <v>-50.970124995320198</v>
      </c>
      <c r="D45" s="11">
        <v>-60.257496223376201</v>
      </c>
    </row>
    <row r="46" spans="2:4" ht="18" x14ac:dyDescent="0.25">
      <c r="B46" s="25" t="s">
        <v>79</v>
      </c>
      <c r="C46" s="7">
        <v>-16464.215793067902</v>
      </c>
      <c r="D46" s="8">
        <v>-14576.3273582574</v>
      </c>
    </row>
    <row r="47" spans="2:4" ht="18" x14ac:dyDescent="0.25">
      <c r="B47" s="25" t="s">
        <v>80</v>
      </c>
      <c r="C47" s="7">
        <v>1206.9204594366965</v>
      </c>
      <c r="D47" s="8">
        <v>1036.5475654172005</v>
      </c>
    </row>
    <row r="48" spans="2:4" ht="20.100000000000001" customHeight="1" x14ac:dyDescent="0.25">
      <c r="B48" s="42" t="s">
        <v>77</v>
      </c>
      <c r="C48" s="1"/>
      <c r="D48" s="27"/>
    </row>
    <row r="49" spans="2:4" ht="18" x14ac:dyDescent="0.25">
      <c r="B49" s="22" t="s">
        <v>114</v>
      </c>
      <c r="C49" s="10">
        <v>253.71837458384201</v>
      </c>
      <c r="D49" s="11">
        <v>225.848702752679</v>
      </c>
    </row>
    <row r="50" spans="2:4" ht="18" x14ac:dyDescent="0.25">
      <c r="B50" s="22" t="s">
        <v>115</v>
      </c>
      <c r="C50" s="10">
        <v>-358.83368626506598</v>
      </c>
      <c r="D50" s="11">
        <v>-328.59120629152801</v>
      </c>
    </row>
    <row r="51" spans="2:4" ht="18" x14ac:dyDescent="0.25">
      <c r="B51" s="22" t="s">
        <v>132</v>
      </c>
      <c r="C51" s="10"/>
      <c r="D51" s="11"/>
    </row>
    <row r="52" spans="2:4" ht="18" x14ac:dyDescent="0.25">
      <c r="B52" s="23" t="s">
        <v>131</v>
      </c>
      <c r="C52" s="10">
        <v>32.42388802536987</v>
      </c>
      <c r="D52" s="11">
        <v>34.346550497447701</v>
      </c>
    </row>
    <row r="53" spans="2:4" ht="18" x14ac:dyDescent="0.25">
      <c r="B53" s="23" t="s">
        <v>128</v>
      </c>
      <c r="C53" s="10">
        <v>-64.675657692523231</v>
      </c>
      <c r="D53" s="11">
        <v>-72.87208872191529</v>
      </c>
    </row>
    <row r="54" spans="2:4" ht="18" x14ac:dyDescent="0.25">
      <c r="B54" s="22" t="s">
        <v>116</v>
      </c>
      <c r="C54" s="10"/>
      <c r="D54" s="11"/>
    </row>
    <row r="55" spans="2:4" ht="18" x14ac:dyDescent="0.25">
      <c r="B55" s="23" t="s">
        <v>117</v>
      </c>
      <c r="C55" s="10">
        <v>4.9528895346331003</v>
      </c>
      <c r="D55" s="11">
        <v>5.3083952157318999</v>
      </c>
    </row>
    <row r="56" spans="2:4" ht="18" x14ac:dyDescent="0.25">
      <c r="B56" s="23" t="s">
        <v>118</v>
      </c>
      <c r="C56" s="10">
        <v>-1.7999999999999999E-2</v>
      </c>
      <c r="D56" s="11">
        <v>-1.55E-2</v>
      </c>
    </row>
    <row r="57" spans="2:4" ht="18" x14ac:dyDescent="0.25">
      <c r="B57" s="22" t="s">
        <v>119</v>
      </c>
      <c r="C57" s="10">
        <v>5.3968423000000003</v>
      </c>
      <c r="D57" s="11">
        <v>6.5059337299999997</v>
      </c>
    </row>
    <row r="58" spans="2:4" ht="18" x14ac:dyDescent="0.25">
      <c r="B58" s="22" t="s">
        <v>126</v>
      </c>
      <c r="C58" s="10">
        <v>-73.246802974547307</v>
      </c>
      <c r="D58" s="11">
        <v>-35.037579389999998</v>
      </c>
    </row>
    <row r="59" spans="2:4" ht="36" x14ac:dyDescent="0.25">
      <c r="B59" s="22" t="s">
        <v>127</v>
      </c>
      <c r="C59" s="10">
        <v>0</v>
      </c>
      <c r="D59" s="11">
        <v>0</v>
      </c>
    </row>
    <row r="60" spans="2:4" ht="18" x14ac:dyDescent="0.25">
      <c r="B60" s="25" t="s">
        <v>120</v>
      </c>
      <c r="C60" s="7">
        <v>-200.28215248829198</v>
      </c>
      <c r="D60" s="8">
        <v>-164.50679220758499</v>
      </c>
    </row>
    <row r="61" spans="2:4" ht="18" x14ac:dyDescent="0.25">
      <c r="B61" s="6" t="s">
        <v>121</v>
      </c>
      <c r="C61" s="7">
        <v>-12.424904555610199</v>
      </c>
      <c r="D61" s="8">
        <v>-11.4148113329267</v>
      </c>
    </row>
    <row r="62" spans="2:4" ht="18" x14ac:dyDescent="0.25">
      <c r="B62" s="6" t="s">
        <v>122</v>
      </c>
      <c r="C62" s="7">
        <v>994.21340239280403</v>
      </c>
      <c r="D62" s="8">
        <v>860.6259618766951</v>
      </c>
    </row>
    <row r="63" spans="2:4" ht="18" x14ac:dyDescent="0.25">
      <c r="B63" s="6" t="s">
        <v>151</v>
      </c>
      <c r="C63" s="7">
        <v>-282.27541460981695</v>
      </c>
      <c r="D63" s="8">
        <v>-210.04830609768899</v>
      </c>
    </row>
    <row r="64" spans="2:4" ht="18" x14ac:dyDescent="0.25">
      <c r="B64" s="6" t="s">
        <v>123</v>
      </c>
      <c r="C64" s="7">
        <v>711.93798778299299</v>
      </c>
      <c r="D64" s="8">
        <v>650.57765577900398</v>
      </c>
    </row>
    <row r="65" spans="2:4" ht="18" x14ac:dyDescent="0.25">
      <c r="B65" s="6" t="s">
        <v>124</v>
      </c>
      <c r="C65" s="7">
        <v>0</v>
      </c>
      <c r="D65" s="8">
        <v>0</v>
      </c>
    </row>
    <row r="66" spans="2:4" ht="18" x14ac:dyDescent="0.25">
      <c r="B66" s="6" t="s">
        <v>125</v>
      </c>
      <c r="C66" s="7">
        <v>711.93798778299299</v>
      </c>
      <c r="D66" s="8">
        <v>650.57765577900398</v>
      </c>
    </row>
    <row r="67" spans="2:4" ht="18" x14ac:dyDescent="0.25">
      <c r="B67" s="22" t="s">
        <v>129</v>
      </c>
      <c r="C67" s="10">
        <v>249.02472677805301</v>
      </c>
      <c r="D67" s="11">
        <v>200.14225816577698</v>
      </c>
    </row>
    <row r="68" spans="2:4" ht="18" x14ac:dyDescent="0.25">
      <c r="B68" s="26" t="s">
        <v>130</v>
      </c>
      <c r="C68" s="14">
        <v>462.91293505648196</v>
      </c>
      <c r="D68" s="15">
        <v>450.43523818623601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3" customFormat="1" ht="50.1" customHeight="1" x14ac:dyDescent="0.3">
      <c r="B2" s="30" t="str">
        <f>+CONCATENATE("Consolidated Profit &amp; Loss by Business Unit - "&amp;Index!$B$5)</f>
        <v>Consolidated Profit &amp; Loss by Business Unit - 09M 2020</v>
      </c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"/>
    </row>
    <row r="3" spans="2:23" ht="68.45" customHeight="1" x14ac:dyDescent="0.3">
      <c r="B3" s="46"/>
    </row>
    <row r="4" spans="2:23" ht="27.95" customHeight="1" x14ac:dyDescent="0.3">
      <c r="B4" s="46"/>
      <c r="C4" s="129" t="s">
        <v>0</v>
      </c>
      <c r="D4" s="130"/>
      <c r="E4" s="129" t="s">
        <v>8</v>
      </c>
      <c r="F4" s="130"/>
      <c r="G4" s="129" t="s">
        <v>7</v>
      </c>
      <c r="H4" s="130"/>
      <c r="I4" s="129" t="s">
        <v>155</v>
      </c>
      <c r="J4" s="130"/>
      <c r="K4" s="129" t="s">
        <v>10</v>
      </c>
      <c r="L4" s="130"/>
      <c r="M4" s="129" t="s">
        <v>9</v>
      </c>
      <c r="N4" s="130"/>
      <c r="O4" s="129" t="s">
        <v>209</v>
      </c>
      <c r="P4" s="130"/>
      <c r="Q4" s="129" t="s">
        <v>1</v>
      </c>
      <c r="R4" s="130"/>
      <c r="S4" s="129" t="s">
        <v>182</v>
      </c>
      <c r="T4" s="130"/>
      <c r="U4" s="129" t="s">
        <v>183</v>
      </c>
      <c r="V4" s="130"/>
    </row>
    <row r="5" spans="2:23" s="104" customFormat="1" ht="36" customHeight="1" x14ac:dyDescent="0.3">
      <c r="B5" s="47"/>
      <c r="C5" s="69" t="s">
        <v>215</v>
      </c>
      <c r="D5" s="69" t="s">
        <v>214</v>
      </c>
      <c r="E5" s="69" t="s">
        <v>215</v>
      </c>
      <c r="F5" s="69" t="s">
        <v>214</v>
      </c>
      <c r="G5" s="69" t="s">
        <v>215</v>
      </c>
      <c r="H5" s="69" t="s">
        <v>214</v>
      </c>
      <c r="I5" s="69" t="s">
        <v>215</v>
      </c>
      <c r="J5" s="69" t="s">
        <v>214</v>
      </c>
      <c r="K5" s="69" t="s">
        <v>215</v>
      </c>
      <c r="L5" s="69" t="s">
        <v>214</v>
      </c>
      <c r="M5" s="69" t="s">
        <v>215</v>
      </c>
      <c r="N5" s="69" t="s">
        <v>214</v>
      </c>
      <c r="O5" s="69" t="s">
        <v>215</v>
      </c>
      <c r="P5" s="69" t="s">
        <v>214</v>
      </c>
      <c r="Q5" s="69" t="s">
        <v>215</v>
      </c>
      <c r="R5" s="69" t="s">
        <v>214</v>
      </c>
      <c r="S5" s="69" t="s">
        <v>215</v>
      </c>
      <c r="T5" s="69" t="s">
        <v>214</v>
      </c>
      <c r="U5" s="69" t="s">
        <v>215</v>
      </c>
      <c r="V5" s="69" t="s">
        <v>214</v>
      </c>
    </row>
    <row r="6" spans="2:23" ht="18" customHeight="1" x14ac:dyDescent="0.3">
      <c r="B6" s="48" t="s">
        <v>184</v>
      </c>
      <c r="C6" s="49">
        <v>4114.3665004699997</v>
      </c>
      <c r="D6" s="49">
        <v>4145.3474991499997</v>
      </c>
      <c r="E6" s="49">
        <v>1941.5500492677199</v>
      </c>
      <c r="F6" s="49">
        <v>1470.75648071706</v>
      </c>
      <c r="G6" s="49">
        <v>1814.3550398352199</v>
      </c>
      <c r="H6" s="49">
        <v>1641.8127606113699</v>
      </c>
      <c r="I6" s="49">
        <v>1080.8643384627298</v>
      </c>
      <c r="J6" s="49">
        <v>918.92421139673206</v>
      </c>
      <c r="K6" s="49">
        <v>1008.90897661385</v>
      </c>
      <c r="L6" s="49">
        <v>917.653250825908</v>
      </c>
      <c r="M6" s="49">
        <v>1248.3524816233701</v>
      </c>
      <c r="N6" s="49">
        <v>869.99907949089311</v>
      </c>
      <c r="O6" s="49">
        <v>3738.2163175903897</v>
      </c>
      <c r="P6" s="49">
        <v>3890.6797644287199</v>
      </c>
      <c r="Q6" s="49">
        <v>684.29674279695405</v>
      </c>
      <c r="R6" s="49">
        <v>493.68430346204002</v>
      </c>
      <c r="S6" s="49">
        <v>-2063.0429000769336</v>
      </c>
      <c r="T6" s="49">
        <v>-1909.5191596837226</v>
      </c>
      <c r="U6" s="49">
        <v>13567.8675465833</v>
      </c>
      <c r="V6" s="49">
        <v>12439.338190398999</v>
      </c>
    </row>
    <row r="7" spans="2:23" ht="18" customHeight="1" x14ac:dyDescent="0.3">
      <c r="B7" s="50" t="s">
        <v>185</v>
      </c>
      <c r="C7" s="51">
        <v>3321.12346961</v>
      </c>
      <c r="D7" s="51">
        <v>3302.3935448500001</v>
      </c>
      <c r="E7" s="51">
        <v>1439.8750242291401</v>
      </c>
      <c r="F7" s="51">
        <v>1004.95810165668</v>
      </c>
      <c r="G7" s="51">
        <v>1392.13153609285</v>
      </c>
      <c r="H7" s="51">
        <v>1222.5730609403099</v>
      </c>
      <c r="I7" s="51">
        <v>725.98238594937106</v>
      </c>
      <c r="J7" s="51">
        <v>634.58551147918001</v>
      </c>
      <c r="K7" s="51">
        <v>544.97323175455506</v>
      </c>
      <c r="L7" s="51">
        <v>437.77260449742897</v>
      </c>
      <c r="M7" s="51">
        <v>464.27415624073899</v>
      </c>
      <c r="N7" s="51">
        <v>562.358132615572</v>
      </c>
      <c r="O7" s="51">
        <v>1929.49376041803</v>
      </c>
      <c r="P7" s="51">
        <v>1995.4661745590799</v>
      </c>
      <c r="Q7" s="51">
        <v>470.52063355810901</v>
      </c>
      <c r="R7" s="51">
        <v>393.68885980517399</v>
      </c>
      <c r="S7" s="51">
        <v>0.80720368540664822</v>
      </c>
      <c r="T7" s="51">
        <v>0.8530348179861903</v>
      </c>
      <c r="U7" s="51">
        <v>10289.181401538201</v>
      </c>
      <c r="V7" s="51">
        <v>9554.6490252214098</v>
      </c>
    </row>
    <row r="8" spans="2:23" ht="21.75" customHeight="1" x14ac:dyDescent="0.3">
      <c r="B8" s="50" t="s">
        <v>186</v>
      </c>
      <c r="C8" s="51">
        <v>-2412.7369551868801</v>
      </c>
      <c r="D8" s="51">
        <v>-2303.3839779558098</v>
      </c>
      <c r="E8" s="51">
        <v>-808.14565442973503</v>
      </c>
      <c r="F8" s="51">
        <v>-511.98738235285106</v>
      </c>
      <c r="G8" s="51">
        <v>-990.49969467622702</v>
      </c>
      <c r="H8" s="51">
        <v>-799.53898061185009</v>
      </c>
      <c r="I8" s="51">
        <v>-587.2136876010793</v>
      </c>
      <c r="J8" s="51">
        <v>-462.40555210223266</v>
      </c>
      <c r="K8" s="51">
        <v>-336.6219037894345</v>
      </c>
      <c r="L8" s="51">
        <v>-241.65929254200793</v>
      </c>
      <c r="M8" s="51">
        <v>-300.47837015287826</v>
      </c>
      <c r="N8" s="51">
        <v>-355.92397505177655</v>
      </c>
      <c r="O8" s="51">
        <v>-1260.0553194558499</v>
      </c>
      <c r="P8" s="51">
        <v>-1447.1470685750601</v>
      </c>
      <c r="Q8" s="51">
        <v>-293.27606708972695</v>
      </c>
      <c r="R8" s="51">
        <v>-215.31301740880599</v>
      </c>
      <c r="S8" s="51">
        <v>-0.94369203638842691</v>
      </c>
      <c r="T8" s="51">
        <v>-1.3402593984636366</v>
      </c>
      <c r="U8" s="51">
        <v>-6989.9713444182007</v>
      </c>
      <c r="V8" s="51">
        <v>-6338.6995059988585</v>
      </c>
    </row>
    <row r="9" spans="2:23" ht="18" customHeight="1" x14ac:dyDescent="0.3">
      <c r="B9" s="50" t="s">
        <v>187</v>
      </c>
      <c r="C9" s="51">
        <v>-688.56797677341399</v>
      </c>
      <c r="D9" s="51">
        <v>-700.13548288200207</v>
      </c>
      <c r="E9" s="51">
        <v>-502.9257532597</v>
      </c>
      <c r="F9" s="51">
        <v>-360.17590198385801</v>
      </c>
      <c r="G9" s="51">
        <v>-407.34509324203697</v>
      </c>
      <c r="H9" s="51">
        <v>-402.57333383510502</v>
      </c>
      <c r="I9" s="51">
        <v>-186.34386765425998</v>
      </c>
      <c r="J9" s="51">
        <v>-159.17993137316498</v>
      </c>
      <c r="K9" s="51">
        <v>-196.266566572964</v>
      </c>
      <c r="L9" s="51">
        <v>-168.45884378364602</v>
      </c>
      <c r="M9" s="51">
        <v>-135.74879533645699</v>
      </c>
      <c r="N9" s="51">
        <v>-143.87742291437999</v>
      </c>
      <c r="O9" s="51">
        <v>-599.27581033434501</v>
      </c>
      <c r="P9" s="51">
        <v>-603.44890908485695</v>
      </c>
      <c r="Q9" s="51">
        <v>-180.81209298405199</v>
      </c>
      <c r="R9" s="51">
        <v>-161.368492931183</v>
      </c>
      <c r="S9" s="51">
        <v>4.8626513193689505</v>
      </c>
      <c r="T9" s="51">
        <v>4.0309901333363962</v>
      </c>
      <c r="U9" s="51">
        <v>-2892.4233048378601</v>
      </c>
      <c r="V9" s="51">
        <v>-2695.1873286548603</v>
      </c>
    </row>
    <row r="10" spans="2:23" ht="18" customHeight="1" x14ac:dyDescent="0.3">
      <c r="B10" s="50" t="s">
        <v>188</v>
      </c>
      <c r="C10" s="51">
        <v>-14.948141759999999</v>
      </c>
      <c r="D10" s="51">
        <v>-50.567289699999996</v>
      </c>
      <c r="E10" s="51">
        <v>-0.34285309636505201</v>
      </c>
      <c r="F10" s="51">
        <v>-0.15470643802070599</v>
      </c>
      <c r="G10" s="51">
        <v>9.6917186576399992</v>
      </c>
      <c r="H10" s="51">
        <v>7.6307433696000002</v>
      </c>
      <c r="I10" s="51">
        <v>-2.2649604711734894</v>
      </c>
      <c r="J10" s="51">
        <v>-5.7199263067903194</v>
      </c>
      <c r="K10" s="51">
        <v>1.8786580406161992</v>
      </c>
      <c r="L10" s="51">
        <v>3.059420147311299</v>
      </c>
      <c r="M10" s="51">
        <v>-8.7787421418239369</v>
      </c>
      <c r="N10" s="51">
        <v>-7.9598036818124553</v>
      </c>
      <c r="O10" s="51">
        <v>-1.61891334140924</v>
      </c>
      <c r="P10" s="51">
        <v>-1.09990570168224</v>
      </c>
      <c r="Q10" s="51">
        <v>-16.583171087547598</v>
      </c>
      <c r="R10" s="51">
        <v>-11.4476217639374</v>
      </c>
      <c r="S10" s="51">
        <v>-6.6531283504382088E-2</v>
      </c>
      <c r="T10" s="51">
        <v>-6.5406846398200283E-2</v>
      </c>
      <c r="U10" s="51">
        <v>-33.032936483567497</v>
      </c>
      <c r="V10" s="51">
        <v>-66.324496921730017</v>
      </c>
    </row>
    <row r="11" spans="2:23" s="105" customFormat="1" ht="18" customHeight="1" x14ac:dyDescent="0.3">
      <c r="B11" s="52" t="s">
        <v>189</v>
      </c>
      <c r="C11" s="53">
        <v>204.87039588970595</v>
      </c>
      <c r="D11" s="53">
        <v>248.30679431218829</v>
      </c>
      <c r="E11" s="53">
        <v>128.46076344334</v>
      </c>
      <c r="F11" s="53">
        <v>132.64011088195025</v>
      </c>
      <c r="G11" s="53">
        <v>3.9784668322259655</v>
      </c>
      <c r="H11" s="53">
        <v>28.091489862954806</v>
      </c>
      <c r="I11" s="53">
        <v>-49.840129777141705</v>
      </c>
      <c r="J11" s="53">
        <v>7.2801016969920562</v>
      </c>
      <c r="K11" s="53">
        <v>13.963419432772765</v>
      </c>
      <c r="L11" s="53">
        <v>30.713888319086323</v>
      </c>
      <c r="M11" s="53">
        <v>19.268248609579803</v>
      </c>
      <c r="N11" s="53">
        <v>54.596930967603008</v>
      </c>
      <c r="O11" s="53">
        <v>68.543717286425789</v>
      </c>
      <c r="P11" s="53">
        <v>-56.229708802519319</v>
      </c>
      <c r="Q11" s="53">
        <v>-20.150697603217523</v>
      </c>
      <c r="R11" s="53">
        <v>5.559727701247601</v>
      </c>
      <c r="S11" s="53">
        <v>4.659631684881262</v>
      </c>
      <c r="T11" s="53">
        <v>3.4783587064607495</v>
      </c>
      <c r="U11" s="53">
        <v>373.7538157985723</v>
      </c>
      <c r="V11" s="53">
        <v>454.43769364596102</v>
      </c>
    </row>
    <row r="12" spans="2:23" ht="18" customHeight="1" x14ac:dyDescent="0.3">
      <c r="B12" s="50" t="s">
        <v>190</v>
      </c>
      <c r="C12" s="51">
        <v>121.96212669394421</v>
      </c>
      <c r="D12" s="51">
        <v>72.673906444841009</v>
      </c>
      <c r="E12" s="51">
        <v>59.096240126793496</v>
      </c>
      <c r="F12" s="51">
        <v>45.378162285722595</v>
      </c>
      <c r="G12" s="51">
        <v>98.044959528199499</v>
      </c>
      <c r="H12" s="51">
        <v>59.890898565486197</v>
      </c>
      <c r="I12" s="51">
        <v>55.190415386222611</v>
      </c>
      <c r="J12" s="51">
        <v>36.027002434082199</v>
      </c>
      <c r="K12" s="51">
        <v>53.804054464450807</v>
      </c>
      <c r="L12" s="51">
        <v>41.603575923525099</v>
      </c>
      <c r="M12" s="51">
        <v>26.1584325062469</v>
      </c>
      <c r="N12" s="51">
        <v>24.238318327656799</v>
      </c>
      <c r="O12" s="51">
        <v>62.182188585810131</v>
      </c>
      <c r="P12" s="51">
        <v>43.291150135510136</v>
      </c>
      <c r="Q12" s="51">
        <v>5.9865490627144586</v>
      </c>
      <c r="R12" s="51">
        <v>1.3106713444472671</v>
      </c>
      <c r="S12" s="51">
        <v>-3.4476548377118581</v>
      </c>
      <c r="T12" s="51">
        <v>1.7588602813853358</v>
      </c>
      <c r="U12" s="51">
        <v>478.97731151667028</v>
      </c>
      <c r="V12" s="51">
        <v>326.17254574265661</v>
      </c>
    </row>
    <row r="13" spans="2:23" ht="18" customHeight="1" x14ac:dyDescent="0.3">
      <c r="B13" s="54" t="s">
        <v>191</v>
      </c>
      <c r="C13" s="55">
        <v>-29.1889098516133</v>
      </c>
      <c r="D13" s="55">
        <v>-31.258493999999999</v>
      </c>
      <c r="E13" s="55">
        <v>-0.43262918838999997</v>
      </c>
      <c r="F13" s="55">
        <v>8.6424645139999992E-2</v>
      </c>
      <c r="G13" s="55">
        <v>-15.491923335799999</v>
      </c>
      <c r="H13" s="55">
        <v>-6.5029124340699997</v>
      </c>
      <c r="I13" s="55">
        <v>-2.9495007261089592</v>
      </c>
      <c r="J13" s="55">
        <v>-1.1824218098864101</v>
      </c>
      <c r="K13" s="55">
        <v>-0.70163915404999999</v>
      </c>
      <c r="L13" s="55">
        <v>-2.6226043379199</v>
      </c>
      <c r="M13" s="55">
        <v>4.8701433877553997E-2</v>
      </c>
      <c r="N13" s="55">
        <v>-0.37113840801943593</v>
      </c>
      <c r="O13" s="55">
        <v>-6.5782476547211601</v>
      </c>
      <c r="P13" s="55">
        <v>-5.6129054575970097</v>
      </c>
      <c r="Q13" s="55">
        <v>0</v>
      </c>
      <c r="R13" s="55">
        <v>0</v>
      </c>
      <c r="S13" s="55">
        <v>0.37799999999996281</v>
      </c>
      <c r="T13" s="55">
        <v>7.2730000000000619</v>
      </c>
      <c r="U13" s="55">
        <v>-54.916148476805901</v>
      </c>
      <c r="V13" s="55">
        <v>-40.191051802352696</v>
      </c>
    </row>
    <row r="14" spans="2:23" ht="18" customHeight="1" x14ac:dyDescent="0.3">
      <c r="B14" s="56" t="s">
        <v>192</v>
      </c>
      <c r="C14" s="57">
        <v>297.6436127320369</v>
      </c>
      <c r="D14" s="57">
        <v>289.72220675702931</v>
      </c>
      <c r="E14" s="57">
        <v>187.12437438174351</v>
      </c>
      <c r="F14" s="57">
        <v>178.10469781281284</v>
      </c>
      <c r="G14" s="57">
        <v>86.531503024625465</v>
      </c>
      <c r="H14" s="57">
        <v>81.479475994371001</v>
      </c>
      <c r="I14" s="57">
        <v>2.4007848829719469</v>
      </c>
      <c r="J14" s="57">
        <v>42.124682321187848</v>
      </c>
      <c r="K14" s="57">
        <v>67.065834743173568</v>
      </c>
      <c r="L14" s="57">
        <v>69.694859904691526</v>
      </c>
      <c r="M14" s="57">
        <v>45.475382549704257</v>
      </c>
      <c r="N14" s="57">
        <v>78.464110887240381</v>
      </c>
      <c r="O14" s="57">
        <v>124.14765821751476</v>
      </c>
      <c r="P14" s="57">
        <v>-18.551464124606191</v>
      </c>
      <c r="Q14" s="57">
        <v>-14.164148540503064</v>
      </c>
      <c r="R14" s="57">
        <v>6.8703990456948683</v>
      </c>
      <c r="S14" s="57">
        <v>1.589976847169325</v>
      </c>
      <c r="T14" s="57">
        <v>12.510218987846148</v>
      </c>
      <c r="U14" s="57">
        <v>797.81497883843667</v>
      </c>
      <c r="V14" s="57">
        <v>740.41918758626491</v>
      </c>
    </row>
    <row r="15" spans="2:23" ht="18" customHeight="1" x14ac:dyDescent="0.3">
      <c r="B15" s="58" t="s">
        <v>184</v>
      </c>
      <c r="C15" s="59">
        <v>1848.1873618999998</v>
      </c>
      <c r="D15" s="59">
        <v>1167.5162235300002</v>
      </c>
      <c r="E15" s="59">
        <v>1158.75674358735</v>
      </c>
      <c r="F15" s="59">
        <v>903.20053548565897</v>
      </c>
      <c r="G15" s="59">
        <v>3.3880189059704797</v>
      </c>
      <c r="H15" s="59">
        <v>1.8644854398066</v>
      </c>
      <c r="I15" s="59">
        <v>220.61930029795101</v>
      </c>
      <c r="J15" s="59">
        <v>204.22711238772098</v>
      </c>
      <c r="K15" s="59">
        <v>181.44060610885799</v>
      </c>
      <c r="L15" s="59">
        <v>170.409677084208</v>
      </c>
      <c r="M15" s="59">
        <v>322.19408118902004</v>
      </c>
      <c r="N15" s="59">
        <v>335.21033238357603</v>
      </c>
      <c r="O15" s="59">
        <v>344.87756407896597</v>
      </c>
      <c r="P15" s="59">
        <v>328.12107489151299</v>
      </c>
      <c r="Q15" s="59">
        <v>0</v>
      </c>
      <c r="R15" s="59">
        <v>0</v>
      </c>
      <c r="S15" s="59">
        <v>4.2835909134964822E-2</v>
      </c>
      <c r="T15" s="59">
        <v>3.9796849626349287E-2</v>
      </c>
      <c r="U15" s="59">
        <v>4079.5065119772503</v>
      </c>
      <c r="V15" s="59">
        <v>3110.58923805211</v>
      </c>
    </row>
    <row r="16" spans="2:23" ht="18" customHeight="1" x14ac:dyDescent="0.3">
      <c r="B16" s="50" t="s">
        <v>185</v>
      </c>
      <c r="C16" s="51">
        <v>1820.06499798</v>
      </c>
      <c r="D16" s="51">
        <v>1140.6755256500001</v>
      </c>
      <c r="E16" s="51">
        <v>969.82092382636699</v>
      </c>
      <c r="F16" s="51">
        <v>773.15153527313294</v>
      </c>
      <c r="G16" s="51">
        <v>3.5806928809221898</v>
      </c>
      <c r="H16" s="51">
        <v>3.1691207698652701</v>
      </c>
      <c r="I16" s="51">
        <v>216.774309421173</v>
      </c>
      <c r="J16" s="51">
        <v>200.27658257855899</v>
      </c>
      <c r="K16" s="51">
        <v>153.67711612982899</v>
      </c>
      <c r="L16" s="51">
        <v>124.10659458124699</v>
      </c>
      <c r="M16" s="51">
        <v>262.246133157055</v>
      </c>
      <c r="N16" s="51">
        <v>285.02330352579997</v>
      </c>
      <c r="O16" s="51">
        <v>281.136420042993</v>
      </c>
      <c r="P16" s="51">
        <v>302.30235041847402</v>
      </c>
      <c r="Q16" s="51">
        <v>0</v>
      </c>
      <c r="R16" s="51">
        <v>0</v>
      </c>
      <c r="S16" s="51">
        <v>4.053529278081669E-2</v>
      </c>
      <c r="T16" s="51">
        <v>3.1004990841960536E-2</v>
      </c>
      <c r="U16" s="51">
        <v>3707.3411287311201</v>
      </c>
      <c r="V16" s="51">
        <v>2828.73601778792</v>
      </c>
    </row>
    <row r="17" spans="2:22" ht="18" customHeight="1" x14ac:dyDescent="0.3">
      <c r="B17" s="50" t="s">
        <v>186</v>
      </c>
      <c r="C17" s="51">
        <v>-2196.3042121799999</v>
      </c>
      <c r="D17" s="51">
        <v>-1010.9283667</v>
      </c>
      <c r="E17" s="51">
        <v>-436.882543376233</v>
      </c>
      <c r="F17" s="51">
        <v>-309.40885982744669</v>
      </c>
      <c r="G17" s="51">
        <v>-0.93553439159740193</v>
      </c>
      <c r="H17" s="51">
        <v>-0.82636818008770208</v>
      </c>
      <c r="I17" s="51">
        <v>-404.92266364381703</v>
      </c>
      <c r="J17" s="51">
        <v>-146.75325162041818</v>
      </c>
      <c r="K17" s="51">
        <v>-153.8920920964425</v>
      </c>
      <c r="L17" s="51">
        <v>-118.50551017974921</v>
      </c>
      <c r="M17" s="51">
        <v>-200.86927291765105</v>
      </c>
      <c r="N17" s="51">
        <v>-237.3000428344705</v>
      </c>
      <c r="O17" s="51">
        <v>-226.83160783259768</v>
      </c>
      <c r="P17" s="51">
        <v>-255.00042215658561</v>
      </c>
      <c r="Q17" s="51">
        <v>0</v>
      </c>
      <c r="R17" s="51">
        <v>0</v>
      </c>
      <c r="S17" s="51">
        <v>1.4974110689591669</v>
      </c>
      <c r="T17" s="51">
        <v>-2.8064891946851276E-2</v>
      </c>
      <c r="U17" s="51">
        <v>-3619.1405153693795</v>
      </c>
      <c r="V17" s="51">
        <v>-2078.7508863907051</v>
      </c>
    </row>
    <row r="18" spans="2:22" ht="18" customHeight="1" x14ac:dyDescent="0.3">
      <c r="B18" s="50" t="s">
        <v>187</v>
      </c>
      <c r="C18" s="51">
        <v>-190.60832780000001</v>
      </c>
      <c r="D18" s="51">
        <v>-180.58688086999999</v>
      </c>
      <c r="E18" s="51">
        <v>-468.52367700364204</v>
      </c>
      <c r="F18" s="51">
        <v>-392.43681288845903</v>
      </c>
      <c r="G18" s="51">
        <v>-2.1286617649083199</v>
      </c>
      <c r="H18" s="51">
        <v>-1.8061333758504499</v>
      </c>
      <c r="I18" s="51">
        <v>-16.054097067228799</v>
      </c>
      <c r="J18" s="51">
        <v>-16.306610992500499</v>
      </c>
      <c r="K18" s="51">
        <v>-73.641531677779199</v>
      </c>
      <c r="L18" s="51">
        <v>-62.815365170420094</v>
      </c>
      <c r="M18" s="51">
        <v>-70.743696312147293</v>
      </c>
      <c r="N18" s="51">
        <v>-61.544678095423897</v>
      </c>
      <c r="O18" s="51">
        <v>-85.582006513030706</v>
      </c>
      <c r="P18" s="51">
        <v>-86.863912161763906</v>
      </c>
      <c r="Q18" s="51">
        <v>0</v>
      </c>
      <c r="R18" s="51">
        <v>0</v>
      </c>
      <c r="S18" s="51">
        <v>-1.3719691651616017E-2</v>
      </c>
      <c r="T18" s="51">
        <v>-1.2063012069149408E-2</v>
      </c>
      <c r="U18" s="51">
        <v>-907.29571783038796</v>
      </c>
      <c r="V18" s="51">
        <v>-802.37245656648702</v>
      </c>
    </row>
    <row r="19" spans="2:22" ht="18" customHeight="1" x14ac:dyDescent="0.3">
      <c r="B19" s="50" t="s">
        <v>188</v>
      </c>
      <c r="C19" s="51">
        <v>-20.000038250000003</v>
      </c>
      <c r="D19" s="51">
        <v>-22.847641459999998</v>
      </c>
      <c r="E19" s="51">
        <v>-1.07884086273371</v>
      </c>
      <c r="F19" s="51">
        <v>-0.55068696067669898</v>
      </c>
      <c r="G19" s="51">
        <v>0</v>
      </c>
      <c r="H19" s="51">
        <v>0</v>
      </c>
      <c r="I19" s="51">
        <v>0.42299999999999999</v>
      </c>
      <c r="J19" s="51">
        <v>0.52388008865049795</v>
      </c>
      <c r="K19" s="51">
        <v>-0.22329275015726102</v>
      </c>
      <c r="L19" s="51">
        <v>0.180748235474152</v>
      </c>
      <c r="M19" s="51">
        <v>-2.393033956458666</v>
      </c>
      <c r="N19" s="51">
        <v>-2.351096478145855</v>
      </c>
      <c r="O19" s="51">
        <v>-0.72490002946647802</v>
      </c>
      <c r="P19" s="51">
        <v>-0.295773083272865</v>
      </c>
      <c r="Q19" s="51">
        <v>0</v>
      </c>
      <c r="R19" s="51">
        <v>0</v>
      </c>
      <c r="S19" s="51">
        <v>-1.1616704639982878E-3</v>
      </c>
      <c r="T19" s="51">
        <v>-1.0076941109422818E-3</v>
      </c>
      <c r="U19" s="51">
        <v>-23.998267519280116</v>
      </c>
      <c r="V19" s="51">
        <v>-25.341577352081714</v>
      </c>
    </row>
    <row r="20" spans="2:22" ht="18" customHeight="1" x14ac:dyDescent="0.3">
      <c r="B20" s="52" t="s">
        <v>189</v>
      </c>
      <c r="C20" s="53">
        <v>-586.84758024999985</v>
      </c>
      <c r="D20" s="53">
        <v>-73.687363379999908</v>
      </c>
      <c r="E20" s="53">
        <v>63.335862583758242</v>
      </c>
      <c r="F20" s="53">
        <v>70.755175596550515</v>
      </c>
      <c r="G20" s="53">
        <v>0.51649672441646821</v>
      </c>
      <c r="H20" s="53">
        <v>0.5366192139271182</v>
      </c>
      <c r="I20" s="53">
        <v>-203.77945128987284</v>
      </c>
      <c r="J20" s="53">
        <v>37.740600054290809</v>
      </c>
      <c r="K20" s="53">
        <v>-74.079800394549963</v>
      </c>
      <c r="L20" s="53">
        <v>-57.033532533448152</v>
      </c>
      <c r="M20" s="53">
        <v>-11.759870029202006</v>
      </c>
      <c r="N20" s="53">
        <v>-16.172513882240281</v>
      </c>
      <c r="O20" s="53">
        <v>-32.002094332101869</v>
      </c>
      <c r="P20" s="53">
        <v>-39.857756983148363</v>
      </c>
      <c r="Q20" s="53">
        <v>0</v>
      </c>
      <c r="R20" s="53">
        <v>0</v>
      </c>
      <c r="S20" s="53">
        <v>1.5230649996243031</v>
      </c>
      <c r="T20" s="53">
        <v>-1.013060728498243E-2</v>
      </c>
      <c r="U20" s="53">
        <v>-843.09337198792753</v>
      </c>
      <c r="V20" s="53">
        <v>-77.728902521353831</v>
      </c>
    </row>
    <row r="21" spans="2:22" ht="18" customHeight="1" x14ac:dyDescent="0.3">
      <c r="B21" s="60" t="s">
        <v>193</v>
      </c>
      <c r="C21" s="61">
        <v>782.49931729555806</v>
      </c>
      <c r="D21" s="61">
        <v>254.91006779059003</v>
      </c>
      <c r="E21" s="61">
        <v>110.35337798369724</v>
      </c>
      <c r="F21" s="61">
        <v>27.089161124732406</v>
      </c>
      <c r="G21" s="61">
        <v>0.32114010946276311</v>
      </c>
      <c r="H21" s="61">
        <v>0.29419091543267617</v>
      </c>
      <c r="I21" s="61">
        <v>213.70465471078398</v>
      </c>
      <c r="J21" s="61">
        <v>-27.334060248499021</v>
      </c>
      <c r="K21" s="61">
        <v>74.431138570762499</v>
      </c>
      <c r="L21" s="61">
        <v>57.408729173569007</v>
      </c>
      <c r="M21" s="61">
        <v>30.435426789979836</v>
      </c>
      <c r="N21" s="61">
        <v>28.43921664018043</v>
      </c>
      <c r="O21" s="61">
        <v>41.906345730003096</v>
      </c>
      <c r="P21" s="61">
        <v>33.091592977816148</v>
      </c>
      <c r="Q21" s="61">
        <v>0</v>
      </c>
      <c r="R21" s="61">
        <v>0</v>
      </c>
      <c r="S21" s="61">
        <v>-1.4525486040196895</v>
      </c>
      <c r="T21" s="61">
        <v>-4.1618021540634799E-2</v>
      </c>
      <c r="U21" s="61">
        <v>1252.1988525862278</v>
      </c>
      <c r="V21" s="61">
        <v>373.85728035228107</v>
      </c>
    </row>
    <row r="22" spans="2:22" ht="18" customHeight="1" x14ac:dyDescent="0.3">
      <c r="B22" s="56" t="s">
        <v>194</v>
      </c>
      <c r="C22" s="57">
        <v>195.65173704555821</v>
      </c>
      <c r="D22" s="57">
        <v>181.22270441059013</v>
      </c>
      <c r="E22" s="57">
        <v>173.6892405674555</v>
      </c>
      <c r="F22" s="57">
        <v>97.844336721282929</v>
      </c>
      <c r="G22" s="57">
        <v>0.83763683387923127</v>
      </c>
      <c r="H22" s="57">
        <v>0.83081012935979437</v>
      </c>
      <c r="I22" s="57">
        <v>9.9252034209111457</v>
      </c>
      <c r="J22" s="57">
        <v>10.406539805791788</v>
      </c>
      <c r="K22" s="57">
        <v>0.35133817621253627</v>
      </c>
      <c r="L22" s="57">
        <v>0.37519664012085485</v>
      </c>
      <c r="M22" s="57">
        <v>18.67555676077783</v>
      </c>
      <c r="N22" s="57">
        <v>12.266702757940148</v>
      </c>
      <c r="O22" s="57">
        <v>9.904251397901227</v>
      </c>
      <c r="P22" s="57">
        <v>-6.7661640053322145</v>
      </c>
      <c r="Q22" s="57">
        <v>0</v>
      </c>
      <c r="R22" s="57">
        <v>0</v>
      </c>
      <c r="S22" s="57">
        <v>7.0516395604556692E-2</v>
      </c>
      <c r="T22" s="57">
        <v>-5.1748628825617232E-2</v>
      </c>
      <c r="U22" s="57">
        <v>409.10548059830023</v>
      </c>
      <c r="V22" s="57">
        <v>296.12837783092721</v>
      </c>
    </row>
    <row r="23" spans="2:22" ht="18" customHeight="1" x14ac:dyDescent="0.3">
      <c r="B23" s="56" t="s">
        <v>195</v>
      </c>
      <c r="C23" s="57">
        <v>32.452317795000297</v>
      </c>
      <c r="D23" s="57">
        <v>26.099771819999994</v>
      </c>
      <c r="E23" s="57">
        <v>-6.6895586974270316</v>
      </c>
      <c r="F23" s="57">
        <v>2.4683862880932503</v>
      </c>
      <c r="G23" s="57">
        <v>-1.6523432932588189</v>
      </c>
      <c r="H23" s="57">
        <v>-1.7729145528148933</v>
      </c>
      <c r="I23" s="57">
        <v>0.48351910041888141</v>
      </c>
      <c r="J23" s="57">
        <v>-0.28591016423088561</v>
      </c>
      <c r="K23" s="57">
        <v>2.1494023253541701</v>
      </c>
      <c r="L23" s="57">
        <v>1.3711769082</v>
      </c>
      <c r="M23" s="57">
        <v>0.60154759016179737</v>
      </c>
      <c r="N23" s="57">
        <v>-2.7756508576428769</v>
      </c>
      <c r="O23" s="57">
        <v>0</v>
      </c>
      <c r="P23" s="57">
        <v>0</v>
      </c>
      <c r="Q23" s="57">
        <v>-86.401999378930697</v>
      </c>
      <c r="R23" s="57">
        <v>-16.388728545196138</v>
      </c>
      <c r="S23" s="57">
        <v>-141.22503792961049</v>
      </c>
      <c r="T23" s="57">
        <v>-173.22292310399359</v>
      </c>
      <c r="U23" s="57">
        <v>-200.28215248829187</v>
      </c>
      <c r="V23" s="57">
        <v>-164.50679220758514</v>
      </c>
    </row>
    <row r="24" spans="2:22" ht="18" customHeight="1" x14ac:dyDescent="0.3">
      <c r="B24" s="58" t="s">
        <v>196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-7.7112023290499998</v>
      </c>
      <c r="L24" s="59">
        <v>-6.33375830633</v>
      </c>
      <c r="M24" s="59">
        <v>0</v>
      </c>
      <c r="N24" s="59">
        <v>0</v>
      </c>
      <c r="O24" s="59">
        <v>0</v>
      </c>
      <c r="P24" s="59">
        <v>0</v>
      </c>
      <c r="Q24" s="59">
        <v>-0.46640433590081498</v>
      </c>
      <c r="R24" s="59">
        <v>-0.42169678794641696</v>
      </c>
      <c r="S24" s="59">
        <v>-4.2472978906593841</v>
      </c>
      <c r="T24" s="59">
        <v>-4.6593562386502825</v>
      </c>
      <c r="U24" s="59">
        <v>-12.424904555610199</v>
      </c>
      <c r="V24" s="59">
        <v>-11.4148113329267</v>
      </c>
    </row>
    <row r="25" spans="2:22" ht="18" customHeight="1" x14ac:dyDescent="0.3">
      <c r="B25" s="52" t="s">
        <v>197</v>
      </c>
      <c r="C25" s="53">
        <v>525.74766757259545</v>
      </c>
      <c r="D25" s="53">
        <v>497.04468298761947</v>
      </c>
      <c r="E25" s="53">
        <v>354.124056251772</v>
      </c>
      <c r="F25" s="53">
        <v>278.417420822189</v>
      </c>
      <c r="G25" s="53">
        <v>85.716796565245872</v>
      </c>
      <c r="H25" s="53">
        <v>80.537371570915909</v>
      </c>
      <c r="I25" s="53">
        <v>12.809507404301975</v>
      </c>
      <c r="J25" s="53">
        <v>52.245311962748751</v>
      </c>
      <c r="K25" s="53">
        <v>61.855372915690282</v>
      </c>
      <c r="L25" s="53">
        <v>65.10747514668239</v>
      </c>
      <c r="M25" s="53">
        <v>64.752486900643888</v>
      </c>
      <c r="N25" s="53">
        <v>87.95516278753766</v>
      </c>
      <c r="O25" s="53">
        <v>134.05190961541598</v>
      </c>
      <c r="P25" s="53">
        <v>-25.317628129938406</v>
      </c>
      <c r="Q25" s="53">
        <v>-101.03255225533458</v>
      </c>
      <c r="R25" s="53">
        <v>-9.9400262874476866</v>
      </c>
      <c r="S25" s="53">
        <v>-143.81184257749601</v>
      </c>
      <c r="T25" s="53">
        <v>-165.42380898362333</v>
      </c>
      <c r="U25" s="53">
        <v>994.21340239283484</v>
      </c>
      <c r="V25" s="53">
        <v>860.62596187668032</v>
      </c>
    </row>
    <row r="26" spans="2:22" ht="18" customHeight="1" x14ac:dyDescent="0.3">
      <c r="B26" s="50" t="s">
        <v>198</v>
      </c>
      <c r="C26" s="51">
        <v>-120.34352456000001</v>
      </c>
      <c r="D26" s="51">
        <v>-107.99224273999999</v>
      </c>
      <c r="E26" s="51">
        <v>-114.05973785032499</v>
      </c>
      <c r="F26" s="51">
        <v>-73.827649201491695</v>
      </c>
      <c r="G26" s="51">
        <v>-21.080076305337702</v>
      </c>
      <c r="H26" s="51">
        <v>-14.611746375715899</v>
      </c>
      <c r="I26" s="51">
        <v>-3.5811126985531301</v>
      </c>
      <c r="J26" s="51">
        <v>-13.592408102502999</v>
      </c>
      <c r="K26" s="51">
        <v>-20.045208694816701</v>
      </c>
      <c r="L26" s="51">
        <v>-18.684169422531301</v>
      </c>
      <c r="M26" s="51">
        <v>-16.532998020791901</v>
      </c>
      <c r="N26" s="51">
        <v>-22.421550703366101</v>
      </c>
      <c r="O26" s="51">
        <v>-31.9845720153203</v>
      </c>
      <c r="P26" s="51">
        <v>5.3313138164997396</v>
      </c>
      <c r="Q26" s="51">
        <v>16.747717410427899</v>
      </c>
      <c r="R26" s="51">
        <v>-6.2966614953410103</v>
      </c>
      <c r="S26" s="51">
        <v>28.604098124899874</v>
      </c>
      <c r="T26" s="51">
        <v>42.04680812676034</v>
      </c>
      <c r="U26" s="51">
        <v>-282.27541460981695</v>
      </c>
      <c r="V26" s="51">
        <v>-210.04830609768896</v>
      </c>
    </row>
    <row r="27" spans="2:22" ht="18" customHeight="1" x14ac:dyDescent="0.3">
      <c r="B27" s="50" t="s">
        <v>199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</row>
    <row r="28" spans="2:22" ht="18" customHeight="1" x14ac:dyDescent="0.3">
      <c r="B28" s="54" t="s">
        <v>2</v>
      </c>
      <c r="C28" s="55">
        <v>56.1232546395387</v>
      </c>
      <c r="D28" s="55">
        <v>55.314133584201507</v>
      </c>
      <c r="E28" s="55">
        <v>169.666740913442</v>
      </c>
      <c r="F28" s="55">
        <v>123.481419909837</v>
      </c>
      <c r="G28" s="55">
        <v>0</v>
      </c>
      <c r="H28" s="55">
        <v>0</v>
      </c>
      <c r="I28" s="55">
        <v>6.0198770305596803</v>
      </c>
      <c r="J28" s="55">
        <v>7.2704863261081902</v>
      </c>
      <c r="K28" s="55">
        <v>3.6653574213245403</v>
      </c>
      <c r="L28" s="55">
        <v>3.34125600525857</v>
      </c>
      <c r="M28" s="55">
        <v>6.3181066933949994</v>
      </c>
      <c r="N28" s="55">
        <v>10.8441537147079</v>
      </c>
      <c r="O28" s="55">
        <v>2.0585233918847599E-3</v>
      </c>
      <c r="P28" s="55">
        <v>1.3140691314476201E-3</v>
      </c>
      <c r="Q28" s="55">
        <v>1.2572362403317299</v>
      </c>
      <c r="R28" s="55">
        <v>1.2866478400065799</v>
      </c>
      <c r="S28" s="55">
        <v>5.9720953160694616</v>
      </c>
      <c r="T28" s="55">
        <v>-1.3971532834741884</v>
      </c>
      <c r="U28" s="55">
        <v>249.02472677805301</v>
      </c>
      <c r="V28" s="55">
        <v>200.14225816577701</v>
      </c>
    </row>
    <row r="29" spans="2:22" ht="18" customHeight="1" x14ac:dyDescent="0.3">
      <c r="B29" s="56" t="s">
        <v>207</v>
      </c>
      <c r="C29" s="57">
        <v>349.28088837305677</v>
      </c>
      <c r="D29" s="57">
        <v>333.73830666341797</v>
      </c>
      <c r="E29" s="57">
        <v>70.397577488004998</v>
      </c>
      <c r="F29" s="57">
        <v>81.108351710860319</v>
      </c>
      <c r="G29" s="57">
        <v>64.636720259908174</v>
      </c>
      <c r="H29" s="57">
        <v>65.925625195200013</v>
      </c>
      <c r="I29" s="57">
        <v>3.2085176751891638</v>
      </c>
      <c r="J29" s="57">
        <v>31.382417534137559</v>
      </c>
      <c r="K29" s="57">
        <v>38.144806799549038</v>
      </c>
      <c r="L29" s="57">
        <v>43.08204971889252</v>
      </c>
      <c r="M29" s="57">
        <v>41.901382186456985</v>
      </c>
      <c r="N29" s="57">
        <v>54.689458369463651</v>
      </c>
      <c r="O29" s="57">
        <v>102.0652790767038</v>
      </c>
      <c r="P29" s="57">
        <v>-19.987628382570112</v>
      </c>
      <c r="Q29" s="57">
        <v>-85.542071085238419</v>
      </c>
      <c r="R29" s="57">
        <v>-17.523335622795276</v>
      </c>
      <c r="S29" s="57">
        <v>-121.17983976866567</v>
      </c>
      <c r="T29" s="57">
        <v>-121.97984757338881</v>
      </c>
      <c r="U29" s="57">
        <v>462.91326100496485</v>
      </c>
      <c r="V29" s="57">
        <v>450.43539761321438</v>
      </c>
    </row>
    <row r="30" spans="2:22" ht="18" customHeight="1" x14ac:dyDescent="0.3">
      <c r="B30" s="62" t="s">
        <v>6</v>
      </c>
      <c r="C30" s="63">
        <v>0.72648216101107743</v>
      </c>
      <c r="D30" s="63">
        <v>0.69748924429309134</v>
      </c>
      <c r="E30" s="63">
        <v>0.56126097114740126</v>
      </c>
      <c r="F30" s="63">
        <v>0.50946142083817869</v>
      </c>
      <c r="G30" s="63">
        <v>0.71149864003236296</v>
      </c>
      <c r="H30" s="63">
        <v>0.65398053184396654</v>
      </c>
      <c r="I30" s="63">
        <v>0.80885390467590546</v>
      </c>
      <c r="J30" s="63">
        <v>0.72867335250751941</v>
      </c>
      <c r="K30" s="63">
        <v>0.61768520759390755</v>
      </c>
      <c r="L30" s="63">
        <v>0.55202013570364072</v>
      </c>
      <c r="M30" s="63">
        <v>0.64720029343410546</v>
      </c>
      <c r="N30" s="63">
        <v>0.63291335967054752</v>
      </c>
      <c r="O30" s="63">
        <v>0.65304969899610121</v>
      </c>
      <c r="P30" s="63">
        <v>0.7252175391521346</v>
      </c>
      <c r="Q30" s="63">
        <v>0.62330118207984508</v>
      </c>
      <c r="R30" s="63">
        <v>0.54691163350509486</v>
      </c>
      <c r="S30" s="63"/>
      <c r="T30" s="63"/>
      <c r="U30" s="63">
        <v>0.67935155107414291</v>
      </c>
      <c r="V30" s="63">
        <v>0.66341521172223006</v>
      </c>
    </row>
    <row r="31" spans="2:22" ht="18" customHeight="1" x14ac:dyDescent="0.3">
      <c r="B31" s="62" t="s">
        <v>5</v>
      </c>
      <c r="C31" s="64">
        <v>0.21183076298455986</v>
      </c>
      <c r="D31" s="64">
        <v>0.22732080910002508</v>
      </c>
      <c r="E31" s="64">
        <v>0.34952242235432751</v>
      </c>
      <c r="F31" s="64">
        <v>0.35855286685869853</v>
      </c>
      <c r="G31" s="64">
        <v>0.2856435360270978</v>
      </c>
      <c r="H31" s="64">
        <v>0.32304211754980544</v>
      </c>
      <c r="I31" s="64">
        <v>0.25979807744066574</v>
      </c>
      <c r="J31" s="64">
        <v>0.25985443206162168</v>
      </c>
      <c r="K31" s="64">
        <v>0.35669258085669864</v>
      </c>
      <c r="L31" s="64">
        <v>0.37782040707233516</v>
      </c>
      <c r="M31" s="64">
        <v>0.31129783024868496</v>
      </c>
      <c r="N31" s="64">
        <v>0.27000094386469542</v>
      </c>
      <c r="O31" s="64">
        <v>0.31142610357318207</v>
      </c>
      <c r="P31" s="64">
        <v>0.30296119397770327</v>
      </c>
      <c r="Q31" s="64">
        <v>0.41952520249512459</v>
      </c>
      <c r="R31" s="64">
        <v>0.43896623028815707</v>
      </c>
      <c r="S31" s="64"/>
      <c r="T31" s="64"/>
      <c r="U31" s="64">
        <v>0.28432351682361079</v>
      </c>
      <c r="V31" s="64">
        <v>0.28902284304604248</v>
      </c>
    </row>
    <row r="32" spans="2:22" ht="18" customHeight="1" x14ac:dyDescent="0.3">
      <c r="B32" s="65" t="s">
        <v>4</v>
      </c>
      <c r="C32" s="66">
        <v>0.93831292399563726</v>
      </c>
      <c r="D32" s="66">
        <v>0.92481005339311639</v>
      </c>
      <c r="E32" s="66">
        <v>0.91078339350172877</v>
      </c>
      <c r="F32" s="66">
        <v>0.86801428769687727</v>
      </c>
      <c r="G32" s="66">
        <v>0.99714217605946076</v>
      </c>
      <c r="H32" s="66">
        <v>0.97702264939377192</v>
      </c>
      <c r="I32" s="66">
        <v>1.0686519821165712</v>
      </c>
      <c r="J32" s="66">
        <v>0.98852778456914114</v>
      </c>
      <c r="K32" s="66">
        <v>0.97437778845060619</v>
      </c>
      <c r="L32" s="66">
        <v>0.92984054277597594</v>
      </c>
      <c r="M32" s="66">
        <v>0.95849812368279041</v>
      </c>
      <c r="N32" s="66">
        <v>0.90291430353524293</v>
      </c>
      <c r="O32" s="66">
        <v>0.96447580256928322</v>
      </c>
      <c r="P32" s="66">
        <v>1.0281787331298378</v>
      </c>
      <c r="Q32" s="66">
        <v>1.0428263845749697</v>
      </c>
      <c r="R32" s="66">
        <v>0.98587786379325193</v>
      </c>
      <c r="S32" s="66"/>
      <c r="T32" s="66"/>
      <c r="U32" s="66">
        <v>0.9636750678977537</v>
      </c>
      <c r="V32" s="66">
        <v>0.95243805476827248</v>
      </c>
    </row>
    <row r="33" spans="2:22" ht="18" customHeight="1" x14ac:dyDescent="0.3"/>
    <row r="34" spans="2:22" ht="27.75" customHeight="1" x14ac:dyDescent="0.3">
      <c r="C34" s="129" t="s">
        <v>0</v>
      </c>
      <c r="D34" s="130"/>
      <c r="E34" s="129" t="s">
        <v>8</v>
      </c>
      <c r="F34" s="130"/>
      <c r="G34" s="129" t="s">
        <v>7</v>
      </c>
      <c r="H34" s="130"/>
      <c r="I34" s="129" t="s">
        <v>155</v>
      </c>
      <c r="J34" s="130"/>
      <c r="K34" s="129" t="s">
        <v>10</v>
      </c>
      <c r="L34" s="130"/>
      <c r="M34" s="129" t="s">
        <v>9</v>
      </c>
      <c r="N34" s="130"/>
      <c r="O34" s="129" t="s">
        <v>209</v>
      </c>
      <c r="P34" s="130"/>
      <c r="Q34" s="129" t="s">
        <v>1</v>
      </c>
      <c r="R34" s="130"/>
      <c r="S34" s="129" t="s">
        <v>182</v>
      </c>
      <c r="T34" s="130"/>
      <c r="U34" s="129" t="s">
        <v>183</v>
      </c>
      <c r="V34" s="130"/>
    </row>
    <row r="35" spans="2:22" ht="36" customHeight="1" x14ac:dyDescent="0.3">
      <c r="C35" s="69" t="s">
        <v>208</v>
      </c>
      <c r="D35" s="69" t="s">
        <v>214</v>
      </c>
      <c r="E35" s="69" t="s">
        <v>208</v>
      </c>
      <c r="F35" s="69" t="s">
        <v>214</v>
      </c>
      <c r="G35" s="69" t="s">
        <v>208</v>
      </c>
      <c r="H35" s="69" t="s">
        <v>214</v>
      </c>
      <c r="I35" s="69" t="s">
        <v>208</v>
      </c>
      <c r="J35" s="69" t="s">
        <v>214</v>
      </c>
      <c r="K35" s="69" t="s">
        <v>208</v>
      </c>
      <c r="L35" s="69" t="s">
        <v>214</v>
      </c>
      <c r="M35" s="69" t="s">
        <v>208</v>
      </c>
      <c r="N35" s="69" t="s">
        <v>214</v>
      </c>
      <c r="O35" s="69" t="s">
        <v>208</v>
      </c>
      <c r="P35" s="69" t="s">
        <v>214</v>
      </c>
      <c r="Q35" s="69" t="s">
        <v>208</v>
      </c>
      <c r="R35" s="69" t="s">
        <v>214</v>
      </c>
      <c r="S35" s="69" t="s">
        <v>208</v>
      </c>
      <c r="T35" s="69" t="s">
        <v>214</v>
      </c>
      <c r="U35" s="69" t="s">
        <v>208</v>
      </c>
      <c r="V35" s="69" t="s">
        <v>214</v>
      </c>
    </row>
    <row r="36" spans="2:22" ht="20.100000000000001" customHeight="1" x14ac:dyDescent="0.3">
      <c r="B36" s="50" t="s">
        <v>200</v>
      </c>
      <c r="C36" s="51">
        <v>33512.572900498599</v>
      </c>
      <c r="D36" s="51">
        <v>33084.611568159104</v>
      </c>
      <c r="E36" s="51">
        <v>3756.594305745477</v>
      </c>
      <c r="F36" s="51">
        <v>2385.0230245109165</v>
      </c>
      <c r="G36" s="51">
        <v>2459.7876578366599</v>
      </c>
      <c r="H36" s="51">
        <v>2477.8867948092297</v>
      </c>
      <c r="I36" s="51">
        <v>4304.1932212576985</v>
      </c>
      <c r="J36" s="51">
        <v>4204.8471569697149</v>
      </c>
      <c r="K36" s="51">
        <v>2005.8569056815895</v>
      </c>
      <c r="L36" s="51">
        <v>1938.8840266124969</v>
      </c>
      <c r="M36" s="51">
        <v>1454.060177952879</v>
      </c>
      <c r="N36" s="51">
        <v>1504.2645151386589</v>
      </c>
      <c r="O36" s="51">
        <v>5076.1640317264992</v>
      </c>
      <c r="P36" s="51">
        <v>5140.7941125895386</v>
      </c>
      <c r="Q36" s="51">
        <v>456.36185080368728</v>
      </c>
      <c r="R36" s="51">
        <v>385.69727896163619</v>
      </c>
      <c r="S36" s="51">
        <v>497.0840532028185</v>
      </c>
      <c r="T36" s="51">
        <v>498.76211785516574</v>
      </c>
      <c r="U36" s="51">
        <v>53522.675104705908</v>
      </c>
      <c r="V36" s="51">
        <v>51620.77059560646</v>
      </c>
    </row>
    <row r="37" spans="2:22" ht="20.100000000000001" customHeight="1" x14ac:dyDescent="0.3">
      <c r="B37" s="50" t="s">
        <v>201</v>
      </c>
      <c r="C37" s="51">
        <v>29601.977204680003</v>
      </c>
      <c r="D37" s="51">
        <v>29407.160621430001</v>
      </c>
      <c r="E37" s="51">
        <v>4777.7156373025618</v>
      </c>
      <c r="F37" s="51">
        <v>3288.6729827384697</v>
      </c>
      <c r="G37" s="51">
        <v>2836.9307600911302</v>
      </c>
      <c r="H37" s="51">
        <v>2656.9715944240497</v>
      </c>
      <c r="I37" s="51">
        <v>4412.8789877220597</v>
      </c>
      <c r="J37" s="51">
        <v>4224.1562510886997</v>
      </c>
      <c r="K37" s="51">
        <v>3684.0196179866293</v>
      </c>
      <c r="L37" s="51">
        <v>3292.6276471867473</v>
      </c>
      <c r="M37" s="51">
        <v>1748.9030611982687</v>
      </c>
      <c r="N37" s="51">
        <v>1516.711528805997</v>
      </c>
      <c r="O37" s="51">
        <v>6319.1992169034602</v>
      </c>
      <c r="P37" s="51">
        <v>6473.52757232563</v>
      </c>
      <c r="Q37" s="51">
        <v>763.533698334728</v>
      </c>
      <c r="R37" s="51">
        <v>659.58434564998595</v>
      </c>
      <c r="S37" s="51">
        <v>-3113.5395616353853</v>
      </c>
      <c r="T37" s="51">
        <v>-3192.2957968340543</v>
      </c>
      <c r="U37" s="51">
        <v>51031.618622583454</v>
      </c>
      <c r="V37" s="51">
        <v>48327.116746815525</v>
      </c>
    </row>
    <row r="38" spans="2:22" ht="20.100000000000001" customHeight="1" x14ac:dyDescent="0.3">
      <c r="B38" s="50" t="s">
        <v>202</v>
      </c>
      <c r="C38" s="51">
        <v>4186.9366366151062</v>
      </c>
      <c r="D38" s="51">
        <v>4274.189180837714</v>
      </c>
      <c r="E38" s="51">
        <v>1011.8470144482138</v>
      </c>
      <c r="F38" s="51">
        <v>742.47849759208293</v>
      </c>
      <c r="G38" s="51">
        <v>1362.4500316136996</v>
      </c>
      <c r="H38" s="51">
        <v>1389.6661190857994</v>
      </c>
      <c r="I38" s="51">
        <v>709.518225611567</v>
      </c>
      <c r="J38" s="51">
        <v>688.86185287844205</v>
      </c>
      <c r="K38" s="51">
        <v>558.4817395426777</v>
      </c>
      <c r="L38" s="51">
        <v>557.90358200615594</v>
      </c>
      <c r="M38" s="51">
        <v>438.38710848231858</v>
      </c>
      <c r="N38" s="51">
        <v>447.8870260862841</v>
      </c>
      <c r="O38" s="51">
        <v>1746.1536055119027</v>
      </c>
      <c r="P38" s="51">
        <v>1701.4860206419612</v>
      </c>
      <c r="Q38" s="51">
        <v>158.72257934063126</v>
      </c>
      <c r="R38" s="51">
        <v>125.00117763568936</v>
      </c>
      <c r="S38" s="51">
        <v>-1318.1746598632474</v>
      </c>
      <c r="T38" s="51">
        <v>-1515.7519289855693</v>
      </c>
      <c r="U38" s="51">
        <v>8854.3222813028697</v>
      </c>
      <c r="V38" s="51">
        <v>8411.7215277785599</v>
      </c>
    </row>
    <row r="39" spans="2:22" ht="20.100000000000001" customHeight="1" x14ac:dyDescent="0.3">
      <c r="B39" s="67" t="s">
        <v>203</v>
      </c>
      <c r="C39" s="68">
        <v>0.12574424832605674</v>
      </c>
      <c r="D39" s="68">
        <v>0.11286940525644669</v>
      </c>
      <c r="E39" s="68">
        <v>9.5938300260564852E-2</v>
      </c>
      <c r="F39" s="68">
        <v>0.12309390503391299</v>
      </c>
      <c r="G39" s="68">
        <v>6.0440726998635189E-2</v>
      </c>
      <c r="H39" s="68">
        <v>5.6849622813739537E-2</v>
      </c>
      <c r="I39" s="68">
        <v>2.2165730484753201E-2</v>
      </c>
      <c r="J39" s="68">
        <v>6.1333998131560707E-2</v>
      </c>
      <c r="K39" s="68">
        <v>9.8245518082890435E-2</v>
      </c>
      <c r="L39" s="68">
        <v>0.10477949993130707</v>
      </c>
      <c r="M39" s="68">
        <v>0.15161118161994946</v>
      </c>
      <c r="N39" s="68">
        <v>0.17005297301853026</v>
      </c>
      <c r="O39" s="68">
        <v>3.3680075732370335E-2</v>
      </c>
      <c r="P39" s="68">
        <v>-3.6324693249847537E-2</v>
      </c>
      <c r="Q39" s="68">
        <v>-0.44361466281330292</v>
      </c>
      <c r="R39" s="68">
        <v>-0.13921571331722779</v>
      </c>
      <c r="S39" s="68"/>
      <c r="T39" s="68"/>
      <c r="U39" s="68">
        <v>7.2321269799071899E-2</v>
      </c>
      <c r="V39" s="68">
        <v>6.8611706372813108E-2</v>
      </c>
    </row>
    <row r="40" spans="2:22" ht="20.100000000000001" customHeight="1" x14ac:dyDescent="0.3">
      <c r="B40" s="6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2:22" ht="15" customHeight="1" x14ac:dyDescent="0.3">
      <c r="B41" s="29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pans="2:22" ht="15" customHeight="1" x14ac:dyDescent="0.3">
      <c r="B42" s="29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O34:P34"/>
    <mergeCell ref="Q34:R34"/>
    <mergeCell ref="S34:T34"/>
    <mergeCell ref="U34:V34"/>
    <mergeCell ref="O4:P4"/>
    <mergeCell ref="Q4:R4"/>
    <mergeCell ref="S4:T4"/>
    <mergeCell ref="U4:V4"/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</mergeCells>
  <pageMargins left="0.75" right="0.75" top="1" bottom="1" header="0" footer="0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N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34" customWidth="1"/>
    <col min="2" max="2" width="66.7109375" style="34" customWidth="1"/>
    <col min="3" max="6" width="15.7109375" style="34" customWidth="1"/>
    <col min="7" max="7" width="9" style="34" customWidth="1"/>
    <col min="8" max="10" width="15.7109375" style="34" customWidth="1"/>
    <col min="11" max="11" width="9.7109375" style="34" customWidth="1"/>
    <col min="12" max="12" width="18" style="34" customWidth="1"/>
    <col min="13" max="14" width="11.42578125" style="34" customWidth="1"/>
    <col min="15" max="16384" width="11.42578125" style="34" hidden="1"/>
  </cols>
  <sheetData>
    <row r="1" spans="1:13" s="2" customFormat="1" ht="15" x14ac:dyDescent="0.3">
      <c r="A1" s="33"/>
    </row>
    <row r="2" spans="1:13" s="3" customFormat="1" ht="50.1" customHeight="1" x14ac:dyDescent="0.3">
      <c r="A2" s="33"/>
      <c r="B2" s="30" t="str">
        <f>+CONCATENATE("Consolidated Profit &amp; Loss by Business Unit - Quarterly standalone figures")</f>
        <v>Consolidated Profit &amp; Loss by Business Unit - Quarterly standalone figures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5">
      <c r="A3" s="33"/>
    </row>
    <row r="4" spans="1:13" x14ac:dyDescent="0.25">
      <c r="A4" s="33"/>
    </row>
    <row r="5" spans="1:13" x14ac:dyDescent="0.25">
      <c r="A5" s="33"/>
      <c r="C5" s="35"/>
      <c r="D5" s="35"/>
      <c r="E5" s="35"/>
      <c r="F5" s="35"/>
      <c r="L5" s="35"/>
    </row>
    <row r="6" spans="1:13" ht="3.75" customHeight="1" x14ac:dyDescent="0.25">
      <c r="A6" s="33"/>
      <c r="C6" s="36"/>
      <c r="D6" s="36"/>
      <c r="E6" s="36"/>
      <c r="F6" s="102"/>
      <c r="H6" s="36"/>
      <c r="I6" s="36"/>
      <c r="J6" s="35"/>
      <c r="L6" s="102"/>
    </row>
    <row r="7" spans="1:13" ht="15.75" customHeight="1" x14ac:dyDescent="0.25">
      <c r="A7" s="33"/>
      <c r="B7" s="101"/>
      <c r="C7" s="86">
        <v>2019</v>
      </c>
      <c r="D7" s="84"/>
      <c r="E7" s="84"/>
      <c r="F7" s="85"/>
      <c r="G7" s="37"/>
      <c r="H7" s="86">
        <v>2020</v>
      </c>
      <c r="I7" s="86"/>
      <c r="J7" s="86"/>
      <c r="K7" s="87"/>
      <c r="L7" s="131" t="s">
        <v>217</v>
      </c>
    </row>
    <row r="8" spans="1:13" ht="45.75" customHeight="1" x14ac:dyDescent="0.25">
      <c r="A8" s="33"/>
      <c r="B8" s="70" t="s">
        <v>141</v>
      </c>
      <c r="C8" s="72" t="s">
        <v>137</v>
      </c>
      <c r="D8" s="72" t="s">
        <v>138</v>
      </c>
      <c r="E8" s="72" t="s">
        <v>139</v>
      </c>
      <c r="F8" s="72" t="s">
        <v>140</v>
      </c>
      <c r="G8" s="37"/>
      <c r="H8" s="106" t="s">
        <v>137</v>
      </c>
      <c r="I8" s="106" t="s">
        <v>138</v>
      </c>
      <c r="J8" s="128" t="s">
        <v>216</v>
      </c>
      <c r="K8" s="37"/>
      <c r="L8" s="132"/>
    </row>
    <row r="9" spans="1:13" x14ac:dyDescent="0.25">
      <c r="A9" s="33"/>
      <c r="B9" s="73" t="s">
        <v>142</v>
      </c>
      <c r="C9" s="81"/>
      <c r="D9" s="81"/>
      <c r="E9" s="81"/>
      <c r="F9" s="81"/>
      <c r="G9" s="124"/>
      <c r="H9" s="81"/>
      <c r="I9" s="81"/>
      <c r="J9" s="81"/>
      <c r="K9" s="125"/>
      <c r="L9" s="81"/>
    </row>
    <row r="10" spans="1:13" ht="15.6" customHeight="1" x14ac:dyDescent="0.25">
      <c r="A10" s="33"/>
      <c r="B10" s="74" t="s">
        <v>154</v>
      </c>
      <c r="C10" s="80">
        <v>7674.7978860019803</v>
      </c>
      <c r="D10" s="80">
        <v>7376.2982055614202</v>
      </c>
      <c r="E10" s="80">
        <v>6567.3836836764003</v>
      </c>
      <c r="F10" s="80">
        <v>6853.7560312583992</v>
      </c>
      <c r="G10" s="124"/>
      <c r="H10" s="80">
        <v>7332.7564575717297</v>
      </c>
      <c r="I10" s="109">
        <v>5944.2006361772692</v>
      </c>
      <c r="J10" s="109">
        <v>5774.4697975633026</v>
      </c>
      <c r="K10" s="110"/>
      <c r="L10" s="111">
        <v>-0.12073512441247031</v>
      </c>
    </row>
    <row r="11" spans="1:13" ht="15.6" customHeight="1" x14ac:dyDescent="0.25">
      <c r="A11" s="33"/>
      <c r="B11" s="74" t="s">
        <v>143</v>
      </c>
      <c r="C11" s="80">
        <v>6398.6462773643998</v>
      </c>
      <c r="D11" s="80">
        <v>6129.6401668854996</v>
      </c>
      <c r="E11" s="80">
        <v>5119.0876143106998</v>
      </c>
      <c r="F11" s="80">
        <v>5396.5481106881998</v>
      </c>
      <c r="G11" s="124"/>
      <c r="H11" s="80">
        <v>6097.4871052379003</v>
      </c>
      <c r="I11" s="109">
        <v>4885.2185273590985</v>
      </c>
      <c r="J11" s="109">
        <v>4567.2217958541023</v>
      </c>
      <c r="K11" s="110"/>
      <c r="L11" s="111">
        <v>-0.107805503643623</v>
      </c>
    </row>
    <row r="12" spans="1:13" ht="15.6" customHeight="1" x14ac:dyDescent="0.25">
      <c r="A12" s="33"/>
      <c r="B12" s="75" t="s">
        <v>144</v>
      </c>
      <c r="C12" s="80">
        <v>4999.2066071764002</v>
      </c>
      <c r="D12" s="80">
        <v>4704.7952800328912</v>
      </c>
      <c r="E12" s="80">
        <v>3863.8656593741016</v>
      </c>
      <c r="F12" s="80">
        <v>3991.2323168762014</v>
      </c>
      <c r="G12" s="124"/>
      <c r="H12" s="80">
        <v>4897.51597850297</v>
      </c>
      <c r="I12" s="109">
        <v>3865.3115781624601</v>
      </c>
      <c r="J12" s="109">
        <v>3676.510633733571</v>
      </c>
      <c r="K12" s="110"/>
      <c r="L12" s="111">
        <v>-4.8489011305553456E-2</v>
      </c>
    </row>
    <row r="13" spans="1:13" ht="15.6" customHeight="1" x14ac:dyDescent="0.25">
      <c r="A13" s="33"/>
      <c r="B13" s="75" t="s">
        <v>145</v>
      </c>
      <c r="C13" s="80">
        <v>1399.439670188</v>
      </c>
      <c r="D13" s="80">
        <v>1424.8448868526498</v>
      </c>
      <c r="E13" s="80">
        <v>1255.2219549366005</v>
      </c>
      <c r="F13" s="80">
        <v>1405.3157938120398</v>
      </c>
      <c r="G13" s="124"/>
      <c r="H13" s="80">
        <v>1199.9711267349301</v>
      </c>
      <c r="I13" s="109">
        <v>1019.90694919662</v>
      </c>
      <c r="J13" s="109">
        <v>890.71116212055995</v>
      </c>
      <c r="K13" s="110"/>
      <c r="L13" s="111">
        <v>-0.29039548852892033</v>
      </c>
    </row>
    <row r="14" spans="1:13" ht="15.6" customHeight="1" x14ac:dyDescent="0.25">
      <c r="A14" s="33"/>
      <c r="B14" s="74" t="s">
        <v>3</v>
      </c>
      <c r="C14" s="80">
        <v>188.11108883776899</v>
      </c>
      <c r="D14" s="80">
        <v>186.38869101436597</v>
      </c>
      <c r="E14" s="80">
        <v>88.413155204361999</v>
      </c>
      <c r="F14" s="80">
        <v>146.3261737908731</v>
      </c>
      <c r="G14" s="124"/>
      <c r="H14" s="80">
        <v>126.794515384129</v>
      </c>
      <c r="I14" s="109">
        <v>143.85860051317201</v>
      </c>
      <c r="J14" s="109">
        <v>179.78212228893699</v>
      </c>
      <c r="K14" s="110"/>
      <c r="L14" s="111">
        <v>1.0334318108360776</v>
      </c>
    </row>
    <row r="15" spans="1:13" ht="15.6" customHeight="1" x14ac:dyDescent="0.25">
      <c r="A15" s="33"/>
      <c r="B15" s="74" t="s">
        <v>4</v>
      </c>
      <c r="C15" s="82">
        <v>0.95891236777631716</v>
      </c>
      <c r="D15" s="82">
        <v>0.95982857529542809</v>
      </c>
      <c r="E15" s="82">
        <v>0.97232717051557738</v>
      </c>
      <c r="F15" s="82">
        <v>1.0138547026770526</v>
      </c>
      <c r="G15" s="124"/>
      <c r="H15" s="82">
        <v>1.0001120015877347</v>
      </c>
      <c r="I15" s="111">
        <v>0.93126253970722128</v>
      </c>
      <c r="J15" s="111">
        <v>0.92252399182761335</v>
      </c>
      <c r="K15" s="110"/>
      <c r="L15" s="112">
        <v>-4.9803178687964023</v>
      </c>
    </row>
    <row r="16" spans="1:13" ht="15.6" customHeight="1" x14ac:dyDescent="0.25">
      <c r="A16" s="33"/>
      <c r="B16" s="75" t="s">
        <v>6</v>
      </c>
      <c r="C16" s="82">
        <v>0.67327777843259717</v>
      </c>
      <c r="D16" s="82">
        <v>0.67586753492720919</v>
      </c>
      <c r="E16" s="82">
        <v>0.6889388961472378</v>
      </c>
      <c r="F16" s="82">
        <v>0.72188341646213416</v>
      </c>
      <c r="G16" s="124"/>
      <c r="H16" s="82">
        <v>0.70825448682780179</v>
      </c>
      <c r="I16" s="111">
        <v>0.64044200680230245</v>
      </c>
      <c r="J16" s="111">
        <v>0.63827773708046387</v>
      </c>
      <c r="K16" s="110"/>
      <c r="L16" s="112">
        <v>-5.0661159066773926</v>
      </c>
    </row>
    <row r="17" spans="1:13" ht="15.6" customHeight="1" x14ac:dyDescent="0.25">
      <c r="A17" s="33"/>
      <c r="B17" s="75" t="s">
        <v>5</v>
      </c>
      <c r="C17" s="82">
        <v>0.28563458934371999</v>
      </c>
      <c r="D17" s="82">
        <v>0.28396104036821895</v>
      </c>
      <c r="E17" s="82">
        <v>0.28338827436833952</v>
      </c>
      <c r="F17" s="82">
        <v>0.29197128621491836</v>
      </c>
      <c r="G17" s="124"/>
      <c r="H17" s="82">
        <v>0.29185751475993288</v>
      </c>
      <c r="I17" s="111">
        <v>0.29082053290491883</v>
      </c>
      <c r="J17" s="111">
        <v>0.28424625474714954</v>
      </c>
      <c r="K17" s="110"/>
      <c r="L17" s="112">
        <v>8.5798037881001932E-2</v>
      </c>
    </row>
    <row r="18" spans="1:13" ht="18.75" x14ac:dyDescent="0.25">
      <c r="A18" s="33"/>
      <c r="B18" s="76" t="s">
        <v>146</v>
      </c>
      <c r="C18" s="77"/>
      <c r="D18" s="77"/>
      <c r="E18" s="77"/>
      <c r="F18" s="77"/>
      <c r="G18" s="124"/>
      <c r="H18" s="77"/>
      <c r="I18" s="113"/>
      <c r="J18" s="113"/>
      <c r="K18" s="110"/>
      <c r="L18" s="113"/>
    </row>
    <row r="19" spans="1:13" x14ac:dyDescent="0.25">
      <c r="A19" s="33"/>
      <c r="B19" s="78" t="s">
        <v>143</v>
      </c>
      <c r="C19" s="79"/>
      <c r="D19" s="79"/>
      <c r="E19" s="79"/>
      <c r="F19" s="79"/>
      <c r="G19" s="124"/>
      <c r="H19" s="79"/>
      <c r="I19" s="114"/>
      <c r="J19" s="114"/>
      <c r="K19" s="110"/>
      <c r="L19" s="114"/>
    </row>
    <row r="20" spans="1:13" x14ac:dyDescent="0.25">
      <c r="B20" s="74" t="s">
        <v>0</v>
      </c>
      <c r="C20" s="80">
        <v>2525.4115987499999</v>
      </c>
      <c r="D20" s="80">
        <v>1811.9847917100005</v>
      </c>
      <c r="E20" s="80">
        <v>1625.1574719099999</v>
      </c>
      <c r="F20" s="80">
        <v>1755.20800951</v>
      </c>
      <c r="G20" s="124"/>
      <c r="H20" s="80">
        <v>2415.2337807499998</v>
      </c>
      <c r="I20" s="109">
        <v>1562.4800018300002</v>
      </c>
      <c r="J20" s="109">
        <v>1335.1499400999992</v>
      </c>
      <c r="K20" s="110"/>
      <c r="L20" s="111">
        <v>-0.17844888069164361</v>
      </c>
    </row>
    <row r="21" spans="1:13" x14ac:dyDescent="0.25">
      <c r="A21" s="33"/>
      <c r="B21" s="74" t="s">
        <v>8</v>
      </c>
      <c r="C21" s="80">
        <v>966.81503670643099</v>
      </c>
      <c r="D21" s="80">
        <v>1089.4284379319893</v>
      </c>
      <c r="E21" s="80">
        <v>1044.0633182166403</v>
      </c>
      <c r="F21" s="80">
        <v>877.20547458804958</v>
      </c>
      <c r="G21" s="124"/>
      <c r="H21" s="80">
        <v>837.99604633857996</v>
      </c>
      <c r="I21" s="109">
        <v>774.02406047359011</v>
      </c>
      <c r="J21" s="109">
        <v>761.93690939054977</v>
      </c>
      <c r="K21" s="110"/>
      <c r="L21" s="111">
        <v>-0.27021963505813928</v>
      </c>
      <c r="M21"/>
    </row>
    <row r="22" spans="1:13" x14ac:dyDescent="0.25">
      <c r="A22" s="33"/>
      <c r="B22" s="74" t="s">
        <v>7</v>
      </c>
      <c r="C22" s="80">
        <v>550.64742027949501</v>
      </c>
      <c r="D22" s="80">
        <v>665.166162075285</v>
      </c>
      <c r="E22" s="80">
        <v>601.92947638640999</v>
      </c>
      <c r="F22" s="80">
        <v>514.00135135933033</v>
      </c>
      <c r="G22" s="124"/>
      <c r="H22" s="80">
        <v>510.49916611448305</v>
      </c>
      <c r="I22" s="109">
        <v>605.34427268038678</v>
      </c>
      <c r="J22" s="109">
        <v>527.83380725631014</v>
      </c>
      <c r="K22" s="110"/>
      <c r="L22" s="111">
        <v>-0.12309692752533349</v>
      </c>
      <c r="M22"/>
    </row>
    <row r="23" spans="1:13" x14ac:dyDescent="0.25">
      <c r="A23"/>
      <c r="B23" s="74" t="s">
        <v>155</v>
      </c>
      <c r="C23" s="80">
        <v>527.33740012036901</v>
      </c>
      <c r="D23" s="80">
        <v>423.78730220281193</v>
      </c>
      <c r="E23" s="80">
        <v>350.35893643749921</v>
      </c>
      <c r="F23" s="80">
        <v>394.05830505660992</v>
      </c>
      <c r="G23" s="124"/>
      <c r="H23" s="80">
        <v>473.21807476265798</v>
      </c>
      <c r="I23" s="109">
        <v>302.57537492799196</v>
      </c>
      <c r="J23" s="109">
        <v>347.35787409380021</v>
      </c>
      <c r="K23" s="110"/>
      <c r="L23" s="111">
        <v>-8.5656794549448176E-3</v>
      </c>
      <c r="M23"/>
    </row>
    <row r="24" spans="1:13" x14ac:dyDescent="0.25">
      <c r="A24" s="33"/>
      <c r="B24" s="74" t="s">
        <v>10</v>
      </c>
      <c r="C24" s="80">
        <v>397.73711805997897</v>
      </c>
      <c r="D24" s="80">
        <v>409.606361617858</v>
      </c>
      <c r="E24" s="80">
        <v>383.00610304487304</v>
      </c>
      <c r="F24" s="80">
        <v>406.36190306281992</v>
      </c>
      <c r="G24" s="124"/>
      <c r="H24" s="80">
        <v>371.12094665900702</v>
      </c>
      <c r="I24" s="109">
        <v>355.65906075808994</v>
      </c>
      <c r="J24" s="109">
        <v>361.28292049302297</v>
      </c>
      <c r="K24" s="110"/>
      <c r="L24" s="111">
        <v>-5.6717588516611656E-2</v>
      </c>
      <c r="M24"/>
    </row>
    <row r="25" spans="1:13" x14ac:dyDescent="0.25">
      <c r="A25" s="33"/>
      <c r="B25" s="74" t="s">
        <v>9</v>
      </c>
      <c r="C25" s="80">
        <v>404.00637473393402</v>
      </c>
      <c r="D25" s="80">
        <v>848.10563089639595</v>
      </c>
      <c r="E25" s="80">
        <v>318.43455718205996</v>
      </c>
      <c r="F25" s="80">
        <v>402.54982982925003</v>
      </c>
      <c r="G25" s="124"/>
      <c r="H25" s="80">
        <v>484.21499051384598</v>
      </c>
      <c r="I25" s="109">
        <v>402.35209048783605</v>
      </c>
      <c r="J25" s="109">
        <v>318.64233087278808</v>
      </c>
      <c r="K25" s="110"/>
      <c r="L25" s="111">
        <v>6.5248474464197823E-4</v>
      </c>
      <c r="M25"/>
    </row>
    <row r="26" spans="1:13" x14ac:dyDescent="0.25">
      <c r="A26"/>
      <c r="B26" s="74" t="s">
        <v>209</v>
      </c>
      <c r="C26" s="80">
        <v>1541.1347586895899</v>
      </c>
      <c r="D26" s="80">
        <v>1262.9336788427904</v>
      </c>
      <c r="E26" s="80">
        <v>1279.0254441369798</v>
      </c>
      <c r="F26" s="80">
        <v>1497.4006418542699</v>
      </c>
      <c r="G26" s="124"/>
      <c r="H26" s="80">
        <v>1413.5779850027998</v>
      </c>
      <c r="I26" s="109">
        <v>1496.3943798535502</v>
      </c>
      <c r="J26" s="109">
        <v>1308.82847446388</v>
      </c>
      <c r="K26" s="110"/>
      <c r="L26" s="111">
        <v>2.3301358439362176E-2</v>
      </c>
      <c r="M26"/>
    </row>
    <row r="27" spans="1:13" x14ac:dyDescent="0.25">
      <c r="A27"/>
      <c r="B27" s="74" t="s">
        <v>1</v>
      </c>
      <c r="C27" s="80">
        <v>232.76431443007701</v>
      </c>
      <c r="D27" s="80">
        <v>219.39462666973597</v>
      </c>
      <c r="E27" s="80">
        <v>232.13780169722702</v>
      </c>
      <c r="F27" s="80">
        <v>176.72891129309403</v>
      </c>
      <c r="G27" s="124"/>
      <c r="H27" s="80">
        <v>219.66963364701201</v>
      </c>
      <c r="I27" s="109">
        <v>118.01253063963998</v>
      </c>
      <c r="J27" s="109">
        <v>156.00213917538804</v>
      </c>
      <c r="K27" s="110"/>
      <c r="L27" s="111">
        <v>-0.32797615022279436</v>
      </c>
      <c r="M27"/>
    </row>
    <row r="28" spans="1:13" x14ac:dyDescent="0.25">
      <c r="A28"/>
      <c r="B28" s="78" t="s">
        <v>144</v>
      </c>
      <c r="C28" s="79"/>
      <c r="D28" s="79"/>
      <c r="E28" s="79"/>
      <c r="F28" s="79"/>
      <c r="G28" s="124"/>
      <c r="H28" s="79"/>
      <c r="I28" s="114"/>
      <c r="J28" s="114"/>
      <c r="K28" s="110"/>
      <c r="L28" s="114"/>
      <c r="M28"/>
    </row>
    <row r="29" spans="1:13" x14ac:dyDescent="0.25">
      <c r="A29" s="33"/>
      <c r="B29" s="74" t="s">
        <v>0</v>
      </c>
      <c r="C29" s="80">
        <v>1873.8609529800001</v>
      </c>
      <c r="D29" s="80">
        <v>1174.4327583099998</v>
      </c>
      <c r="E29" s="80">
        <v>1066.0727891799997</v>
      </c>
      <c r="F29" s="80">
        <v>1178.3071249100003</v>
      </c>
      <c r="G29" s="124"/>
      <c r="H29" s="80">
        <v>1943.76157506</v>
      </c>
      <c r="I29" s="109">
        <v>1147.0497758999998</v>
      </c>
      <c r="J29" s="109">
        <v>1054.5361481899999</v>
      </c>
      <c r="K29" s="110"/>
      <c r="L29" s="111">
        <v>-1.0821625978160021E-2</v>
      </c>
      <c r="M29"/>
    </row>
    <row r="30" spans="1:13" x14ac:dyDescent="0.25">
      <c r="B30" s="74" t="s">
        <v>8</v>
      </c>
      <c r="C30" s="80">
        <v>602.83196018428202</v>
      </c>
      <c r="D30" s="80">
        <v>680.61507382069794</v>
      </c>
      <c r="E30" s="80">
        <v>658.10301526273997</v>
      </c>
      <c r="F30" s="80">
        <v>533.42872669142002</v>
      </c>
      <c r="G30" s="124"/>
      <c r="H30" s="80">
        <v>500.47878293501202</v>
      </c>
      <c r="I30" s="109">
        <v>501.54973012896806</v>
      </c>
      <c r="J30" s="109">
        <v>468.72796765307987</v>
      </c>
      <c r="K30" s="110"/>
      <c r="L30" s="111">
        <v>-0.28775897271045675</v>
      </c>
      <c r="M30"/>
    </row>
    <row r="31" spans="1:13" x14ac:dyDescent="0.25">
      <c r="A31" s="33"/>
      <c r="B31" s="74" t="s">
        <v>7</v>
      </c>
      <c r="C31" s="80">
        <v>549.62171828736098</v>
      </c>
      <c r="D31" s="80">
        <v>664.04722428248908</v>
      </c>
      <c r="E31" s="80">
        <v>600.68609726536988</v>
      </c>
      <c r="F31" s="80">
        <v>513.0246280729898</v>
      </c>
      <c r="G31" s="124"/>
      <c r="H31" s="80">
        <v>509.64501601049102</v>
      </c>
      <c r="I31" s="109">
        <v>604.72063735985898</v>
      </c>
      <c r="J31" s="109">
        <v>527.44710724101992</v>
      </c>
      <c r="K31" s="110"/>
      <c r="L31" s="111">
        <v>-0.12192556204941528</v>
      </c>
      <c r="M31"/>
    </row>
    <row r="32" spans="1:13" x14ac:dyDescent="0.25">
      <c r="A32" s="33"/>
      <c r="B32" s="74" t="s">
        <v>155</v>
      </c>
      <c r="C32" s="80">
        <v>442.11042722602701</v>
      </c>
      <c r="D32" s="80">
        <v>343.44648503835299</v>
      </c>
      <c r="E32" s="80">
        <v>295.30742619834984</v>
      </c>
      <c r="F32" s="80">
        <v>322.39645985732</v>
      </c>
      <c r="G32" s="124"/>
      <c r="H32" s="80">
        <v>393.86603325545201</v>
      </c>
      <c r="I32" s="109">
        <v>249.18582880892501</v>
      </c>
      <c r="J32" s="109">
        <v>275.87234933235504</v>
      </c>
      <c r="K32" s="110"/>
      <c r="L32" s="111">
        <v>-6.5813031240673225E-2</v>
      </c>
      <c r="M32"/>
    </row>
    <row r="33" spans="1:13" x14ac:dyDescent="0.25">
      <c r="A33"/>
      <c r="B33" s="74" t="s">
        <v>10</v>
      </c>
      <c r="C33" s="80">
        <v>342.75993071987398</v>
      </c>
      <c r="D33" s="80">
        <v>342.34215371483094</v>
      </c>
      <c r="E33" s="80">
        <v>323.80689217914505</v>
      </c>
      <c r="F33" s="80">
        <v>346.52235732954</v>
      </c>
      <c r="G33" s="124"/>
      <c r="H33" s="80">
        <v>310.72252057448003</v>
      </c>
      <c r="I33" s="109">
        <v>298.19694030622594</v>
      </c>
      <c r="J33" s="109">
        <v>308.73378994520203</v>
      </c>
      <c r="K33" s="110"/>
      <c r="L33" s="111">
        <v>-4.654966462419792E-2</v>
      </c>
      <c r="M33"/>
    </row>
    <row r="34" spans="1:13" x14ac:dyDescent="0.25">
      <c r="A34" s="33"/>
      <c r="B34" s="74" t="s">
        <v>9</v>
      </c>
      <c r="C34" s="80">
        <v>280.66221273857798</v>
      </c>
      <c r="D34" s="80">
        <v>744.62527577833191</v>
      </c>
      <c r="E34" s="80">
        <v>223.06499310646018</v>
      </c>
      <c r="F34" s="80">
        <v>299.31212914582989</v>
      </c>
      <c r="G34" s="124"/>
      <c r="H34" s="80">
        <v>342.64536380101799</v>
      </c>
      <c r="I34" s="109">
        <v>301.47590931629293</v>
      </c>
      <c r="J34" s="109">
        <v>225.87780637358219</v>
      </c>
      <c r="K34" s="110"/>
      <c r="L34" s="111">
        <v>1.2609837285313364E-2</v>
      </c>
      <c r="M34"/>
    </row>
    <row r="35" spans="1:13" x14ac:dyDescent="0.25">
      <c r="A35" s="33"/>
      <c r="B35" s="74" t="s">
        <v>209</v>
      </c>
      <c r="C35" s="80">
        <v>1421.82862826224</v>
      </c>
      <c r="D35" s="80">
        <v>1136.6653322228301</v>
      </c>
      <c r="E35" s="80">
        <v>1179.7223571053196</v>
      </c>
      <c r="F35" s="80">
        <v>1248.5363671671803</v>
      </c>
      <c r="G35" s="124"/>
      <c r="H35" s="80">
        <v>1304.78662362455</v>
      </c>
      <c r="I35" s="109">
        <v>1376.7520037481499</v>
      </c>
      <c r="J35" s="109">
        <v>1209.1411370560199</v>
      </c>
      <c r="K35" s="110"/>
      <c r="L35" s="111">
        <v>2.4937036899838963E-2</v>
      </c>
      <c r="M35"/>
    </row>
    <row r="36" spans="1:13" x14ac:dyDescent="0.25">
      <c r="A36"/>
      <c r="B36" s="74" t="s">
        <v>1</v>
      </c>
      <c r="C36" s="80">
        <v>232.76431443007701</v>
      </c>
      <c r="D36" s="80">
        <v>219.39462666973597</v>
      </c>
      <c r="E36" s="80">
        <v>232.13780169722702</v>
      </c>
      <c r="F36" s="80">
        <v>176.72891129309403</v>
      </c>
      <c r="G36" s="124"/>
      <c r="H36" s="80">
        <v>219.66963364701201</v>
      </c>
      <c r="I36" s="109">
        <v>118.01253063963998</v>
      </c>
      <c r="J36" s="109">
        <v>156.00213917538804</v>
      </c>
      <c r="K36" s="110"/>
      <c r="L36" s="111">
        <v>-0.32797615022279436</v>
      </c>
      <c r="M36"/>
    </row>
    <row r="37" spans="1:13" x14ac:dyDescent="0.25">
      <c r="A37"/>
      <c r="B37" s="78" t="s">
        <v>145</v>
      </c>
      <c r="C37" s="79"/>
      <c r="D37" s="79"/>
      <c r="E37" s="79"/>
      <c r="F37" s="79"/>
      <c r="G37" s="124"/>
      <c r="H37" s="79"/>
      <c r="I37" s="114"/>
      <c r="J37" s="114"/>
      <c r="K37" s="110"/>
      <c r="L37" s="114"/>
      <c r="M37"/>
    </row>
    <row r="38" spans="1:13" x14ac:dyDescent="0.25">
      <c r="A38"/>
      <c r="B38" s="74" t="s">
        <v>0</v>
      </c>
      <c r="C38" s="80">
        <v>651.55064576999996</v>
      </c>
      <c r="D38" s="80">
        <v>637.55203339999991</v>
      </c>
      <c r="E38" s="80">
        <v>559.08468272999994</v>
      </c>
      <c r="F38" s="80">
        <v>576.90088460000015</v>
      </c>
      <c r="G38" s="124"/>
      <c r="H38" s="80">
        <v>471.47220568999995</v>
      </c>
      <c r="I38" s="109">
        <v>415.43022593000006</v>
      </c>
      <c r="J38" s="109">
        <v>280.61379191000015</v>
      </c>
      <c r="K38" s="110"/>
      <c r="L38" s="111">
        <v>-0.49808356304850221</v>
      </c>
      <c r="M38"/>
    </row>
    <row r="39" spans="1:13" x14ac:dyDescent="0.25">
      <c r="A39" s="33"/>
      <c r="B39" s="74" t="s">
        <v>8</v>
      </c>
      <c r="C39" s="80">
        <v>363.98307652214896</v>
      </c>
      <c r="D39" s="80">
        <v>408.81336411129007</v>
      </c>
      <c r="E39" s="80">
        <v>385.96030295391097</v>
      </c>
      <c r="F39" s="80">
        <v>343.77674789662001</v>
      </c>
      <c r="G39" s="124"/>
      <c r="H39" s="80">
        <v>337.51726340356799</v>
      </c>
      <c r="I39" s="109">
        <v>272.47433034461892</v>
      </c>
      <c r="J39" s="109">
        <v>293.20894173747206</v>
      </c>
      <c r="K39" s="110"/>
      <c r="L39" s="111">
        <v>-0.2403132148735895</v>
      </c>
      <c r="M39"/>
    </row>
    <row r="40" spans="1:13" x14ac:dyDescent="0.25">
      <c r="B40" s="74" t="s">
        <v>7</v>
      </c>
      <c r="C40" s="80">
        <v>1.02570199213456</v>
      </c>
      <c r="D40" s="80">
        <v>1.11893779279246</v>
      </c>
      <c r="E40" s="80">
        <v>1.2433791210434597</v>
      </c>
      <c r="F40" s="80">
        <v>0.97672328633555061</v>
      </c>
      <c r="G40" s="124"/>
      <c r="H40" s="80">
        <v>0.85415010399150193</v>
      </c>
      <c r="I40" s="109">
        <v>0.62363532052671811</v>
      </c>
      <c r="J40" s="109">
        <v>0.38670001528837994</v>
      </c>
      <c r="K40" s="110"/>
      <c r="L40" s="111">
        <v>-0.68899267428275912</v>
      </c>
      <c r="M40"/>
    </row>
    <row r="41" spans="1:13" x14ac:dyDescent="0.25">
      <c r="A41" s="33"/>
      <c r="B41" s="74" t="s">
        <v>155</v>
      </c>
      <c r="C41" s="80">
        <v>85.226972894342111</v>
      </c>
      <c r="D41" s="80">
        <v>80.340817164459878</v>
      </c>
      <c r="E41" s="80">
        <v>55.051510239149025</v>
      </c>
      <c r="F41" s="80">
        <v>71.661845199295982</v>
      </c>
      <c r="G41" s="124"/>
      <c r="H41" s="80">
        <v>79.352041507205996</v>
      </c>
      <c r="I41" s="109">
        <v>53.389546119066011</v>
      </c>
      <c r="J41" s="109">
        <v>71.485524761448971</v>
      </c>
      <c r="K41" s="110"/>
      <c r="L41" s="111">
        <v>0.29852068455359382</v>
      </c>
      <c r="M41"/>
    </row>
    <row r="42" spans="1:13" x14ac:dyDescent="0.25">
      <c r="A42" s="33"/>
      <c r="B42" s="74" t="s">
        <v>10</v>
      </c>
      <c r="C42" s="80">
        <v>54.977187340105097</v>
      </c>
      <c r="D42" s="80">
        <v>67.264207903026914</v>
      </c>
      <c r="E42" s="80">
        <v>59.199210865725988</v>
      </c>
      <c r="F42" s="80">
        <v>59.839545733286997</v>
      </c>
      <c r="G42" s="124"/>
      <c r="H42" s="80">
        <v>60.398426084527799</v>
      </c>
      <c r="I42" s="109">
        <v>57.4621204518632</v>
      </c>
      <c r="J42" s="109">
        <v>52.549130547817001</v>
      </c>
      <c r="K42" s="110"/>
      <c r="L42" s="111">
        <v>-0.11233393521059791</v>
      </c>
    </row>
    <row r="43" spans="1:13" x14ac:dyDescent="0.25">
      <c r="A43"/>
      <c r="B43" s="74" t="s">
        <v>9</v>
      </c>
      <c r="C43" s="80">
        <v>123.344161995356</v>
      </c>
      <c r="D43" s="80">
        <v>103.48035511806201</v>
      </c>
      <c r="E43" s="80">
        <v>95.369564075602028</v>
      </c>
      <c r="F43" s="80">
        <v>103.23770068342196</v>
      </c>
      <c r="G43" s="124"/>
      <c r="H43" s="80">
        <v>141.56962671282801</v>
      </c>
      <c r="I43" s="109">
        <v>100.87618117154298</v>
      </c>
      <c r="J43" s="109">
        <v>92.764524499205038</v>
      </c>
      <c r="K43" s="110"/>
      <c r="L43" s="111">
        <v>-2.7315209015026064E-2</v>
      </c>
    </row>
    <row r="44" spans="1:13" x14ac:dyDescent="0.25">
      <c r="A44" s="33"/>
      <c r="B44" s="74" t="s">
        <v>204</v>
      </c>
      <c r="C44" s="80">
        <v>119.30613042734801</v>
      </c>
      <c r="D44" s="80">
        <v>126.268346619957</v>
      </c>
      <c r="E44" s="80">
        <v>99.303087031660965</v>
      </c>
      <c r="F44" s="80">
        <v>248.8642746870911</v>
      </c>
      <c r="G44" s="124"/>
      <c r="H44" s="80">
        <v>108.79136137824899</v>
      </c>
      <c r="I44" s="109">
        <v>119.64237610540299</v>
      </c>
      <c r="J44" s="109">
        <v>99.687337407861008</v>
      </c>
      <c r="K44" s="110"/>
      <c r="L44" s="111">
        <v>3.8694706044489044E-3</v>
      </c>
    </row>
    <row r="45" spans="1:13" x14ac:dyDescent="0.25">
      <c r="A45"/>
      <c r="B45" s="74" t="s">
        <v>1</v>
      </c>
      <c r="C45" s="80" t="s">
        <v>136</v>
      </c>
      <c r="D45" s="80" t="s">
        <v>136</v>
      </c>
      <c r="E45" s="80" t="s">
        <v>136</v>
      </c>
      <c r="F45" s="80" t="s">
        <v>136</v>
      </c>
      <c r="G45" s="124"/>
      <c r="H45" s="80" t="s">
        <v>136</v>
      </c>
      <c r="I45" s="80" t="s">
        <v>136</v>
      </c>
      <c r="J45" s="80" t="s">
        <v>136</v>
      </c>
      <c r="K45" s="110"/>
      <c r="L45" s="109" t="s">
        <v>136</v>
      </c>
    </row>
    <row r="46" spans="1:13" x14ac:dyDescent="0.25">
      <c r="A46"/>
      <c r="B46" s="78" t="s">
        <v>3</v>
      </c>
      <c r="C46" s="79"/>
      <c r="D46" s="79"/>
      <c r="E46" s="79"/>
      <c r="F46" s="79"/>
      <c r="G46" s="124"/>
      <c r="H46" s="79"/>
      <c r="I46" s="114"/>
      <c r="J46" s="114"/>
      <c r="K46" s="110"/>
      <c r="L46" s="114"/>
    </row>
    <row r="47" spans="1:13" x14ac:dyDescent="0.25">
      <c r="A47"/>
      <c r="B47" s="74" t="s">
        <v>0</v>
      </c>
      <c r="C47" s="80">
        <v>119.61247324374399</v>
      </c>
      <c r="D47" s="80">
        <v>112.089658948804</v>
      </c>
      <c r="E47" s="80">
        <v>117.57875618051503</v>
      </c>
      <c r="F47" s="80">
        <v>148.48301075751698</v>
      </c>
      <c r="G47" s="124"/>
      <c r="H47" s="80">
        <v>103.18856138269601</v>
      </c>
      <c r="I47" s="109">
        <v>117.96509553907799</v>
      </c>
      <c r="J47" s="109">
        <v>112.58443330163303</v>
      </c>
      <c r="K47" s="110"/>
      <c r="L47" s="111">
        <v>-4.2476405101737703E-2</v>
      </c>
    </row>
    <row r="48" spans="1:13" x14ac:dyDescent="0.25">
      <c r="A48"/>
      <c r="B48" s="74" t="s">
        <v>8</v>
      </c>
      <c r="C48" s="80">
        <v>24.4345693602503</v>
      </c>
      <c r="D48" s="80">
        <v>24.425215863869596</v>
      </c>
      <c r="E48" s="80">
        <v>21.537792263886011</v>
      </c>
      <c r="F48" s="80">
        <v>26.595175004398598</v>
      </c>
      <c r="G48" s="124"/>
      <c r="H48" s="80">
        <v>28.796739747660901</v>
      </c>
      <c r="I48" s="109">
        <v>31.508605044072596</v>
      </c>
      <c r="J48" s="109">
        <v>20.803006919132095</v>
      </c>
      <c r="K48" s="110"/>
      <c r="L48" s="111">
        <v>-3.4116093968739068E-2</v>
      </c>
    </row>
    <row r="49" spans="1:12" x14ac:dyDescent="0.25">
      <c r="A49" s="33"/>
      <c r="B49" s="74" t="s">
        <v>7</v>
      </c>
      <c r="C49" s="80">
        <v>13.401260807514099</v>
      </c>
      <c r="D49" s="80">
        <v>32.1791968177671</v>
      </c>
      <c r="E49" s="80">
        <v>19.056262634625696</v>
      </c>
      <c r="F49" s="80">
        <v>14.006050534155008</v>
      </c>
      <c r="G49" s="124"/>
      <c r="H49" s="80">
        <v>23.981969172862101</v>
      </c>
      <c r="I49" s="109">
        <v>29.255774143749399</v>
      </c>
      <c r="J49" s="109">
        <v>12.68788187858641</v>
      </c>
      <c r="K49" s="110"/>
      <c r="L49" s="111">
        <v>-0.33418833892789568</v>
      </c>
    </row>
    <row r="50" spans="1:12" x14ac:dyDescent="0.25">
      <c r="B50" s="74" t="s">
        <v>155</v>
      </c>
      <c r="C50" s="80">
        <v>-2.0216188680612599</v>
      </c>
      <c r="D50" s="80">
        <v>1.4639973603905569</v>
      </c>
      <c r="E50" s="80">
        <v>3.7661391828593831</v>
      </c>
      <c r="F50" s="80">
        <v>11.86315521390242</v>
      </c>
      <c r="G50" s="124"/>
      <c r="H50" s="80">
        <v>4.9528560768232204</v>
      </c>
      <c r="I50" s="109">
        <v>18.04177073117248</v>
      </c>
      <c r="J50" s="109">
        <v>8.3877907261414002</v>
      </c>
      <c r="K50" s="110"/>
      <c r="L50" s="111">
        <v>1.2271589866663137</v>
      </c>
    </row>
    <row r="51" spans="1:12" x14ac:dyDescent="0.25">
      <c r="A51" s="33"/>
      <c r="B51" s="74" t="s">
        <v>10</v>
      </c>
      <c r="C51" s="80">
        <v>10.4957755888638</v>
      </c>
      <c r="D51" s="80">
        <v>15.176559487141201</v>
      </c>
      <c r="E51" s="80">
        <v>12.472471723543695</v>
      </c>
      <c r="F51" s="80">
        <v>16.640214634259699</v>
      </c>
      <c r="G51" s="124"/>
      <c r="H51" s="80">
        <v>13.0539407027364</v>
      </c>
      <c r="I51" s="109">
        <v>14.254371531147401</v>
      </c>
      <c r="J51" s="109">
        <v>15.773737485009693</v>
      </c>
      <c r="K51" s="110"/>
      <c r="L51" s="111">
        <v>0.26468416482631552</v>
      </c>
    </row>
    <row r="52" spans="1:12" x14ac:dyDescent="0.25">
      <c r="A52" s="33"/>
      <c r="B52" s="74" t="s">
        <v>9</v>
      </c>
      <c r="C52" s="80">
        <v>13.294105330951201</v>
      </c>
      <c r="D52" s="80">
        <v>15.6265373440425</v>
      </c>
      <c r="E52" s="80">
        <v>12.980739511463696</v>
      </c>
      <c r="F52" s="80">
        <v>21.228706133119402</v>
      </c>
      <c r="G52" s="124"/>
      <c r="H52" s="80">
        <v>23.1474573306499</v>
      </c>
      <c r="I52" s="109">
        <v>20.466752661360104</v>
      </c>
      <c r="J52" s="109">
        <v>11.075248377453093</v>
      </c>
      <c r="K52" s="110"/>
      <c r="L52" s="111">
        <v>-0.14679372714688593</v>
      </c>
    </row>
    <row r="53" spans="1:12" x14ac:dyDescent="0.25">
      <c r="A53"/>
      <c r="B53" s="74" t="s">
        <v>209</v>
      </c>
      <c r="C53" s="80">
        <v>51.464156202033301</v>
      </c>
      <c r="D53" s="80">
        <v>33.429605323015799</v>
      </c>
      <c r="E53" s="80">
        <v>17.171735664248899</v>
      </c>
      <c r="F53" s="80">
        <v>-44.563000584573402</v>
      </c>
      <c r="G53" s="124"/>
      <c r="H53" s="80">
        <v>-29.419716487789199</v>
      </c>
      <c r="I53" s="109">
        <v>-22.283915584671103</v>
      </c>
      <c r="J53" s="109">
        <v>31.715245530142301</v>
      </c>
      <c r="K53" s="110"/>
      <c r="L53" s="111">
        <v>0.84694466245323152</v>
      </c>
    </row>
    <row r="54" spans="1:12" x14ac:dyDescent="0.25">
      <c r="A54" s="33"/>
      <c r="B54" s="74" t="s">
        <v>1</v>
      </c>
      <c r="C54" s="80">
        <v>-3.9589081965085402</v>
      </c>
      <c r="D54" s="80">
        <v>-1.6107778417254099</v>
      </c>
      <c r="E54" s="80">
        <v>-79.972212707354842</v>
      </c>
      <c r="F54" s="80">
        <v>-2.4495734035422032</v>
      </c>
      <c r="G54" s="124"/>
      <c r="H54" s="80">
        <v>-11.9216690734726</v>
      </c>
      <c r="I54" s="109">
        <v>-1.3776242001505992</v>
      </c>
      <c r="J54" s="109">
        <v>-4.2239206481776996</v>
      </c>
      <c r="K54" s="110"/>
      <c r="L54" s="111">
        <v>0.9471826462569638</v>
      </c>
    </row>
    <row r="55" spans="1:12" x14ac:dyDescent="0.25">
      <c r="A55"/>
      <c r="B55" s="74" t="s">
        <v>147</v>
      </c>
      <c r="C55" s="80">
        <v>-38.610724631017916</v>
      </c>
      <c r="D55" s="80">
        <v>-46.391302288939357</v>
      </c>
      <c r="E55" s="80">
        <v>-36.17852924942558</v>
      </c>
      <c r="F55" s="80">
        <v>-45.477564498363392</v>
      </c>
      <c r="G55" s="124"/>
      <c r="H55" s="80">
        <v>-28.985623468037744</v>
      </c>
      <c r="I55" s="109">
        <v>-63.972229352586282</v>
      </c>
      <c r="J55" s="109">
        <v>-29.021301280983323</v>
      </c>
      <c r="K55" s="110"/>
      <c r="L55" s="111">
        <v>0.19783081614783704</v>
      </c>
    </row>
    <row r="56" spans="1:12" x14ac:dyDescent="0.25">
      <c r="A56"/>
      <c r="B56" s="78" t="s">
        <v>4</v>
      </c>
      <c r="C56" s="79"/>
      <c r="D56" s="79"/>
      <c r="E56" s="79"/>
      <c r="F56" s="79"/>
      <c r="G56" s="125"/>
      <c r="H56" s="79"/>
      <c r="I56" s="114"/>
      <c r="J56" s="114"/>
      <c r="K56" s="110"/>
      <c r="L56" s="114"/>
    </row>
    <row r="57" spans="1:12" x14ac:dyDescent="0.25">
      <c r="A57"/>
      <c r="B57" s="74" t="s">
        <v>0</v>
      </c>
      <c r="C57" s="82">
        <v>0.92608175206134513</v>
      </c>
      <c r="D57" s="82">
        <v>0.95115907222582285</v>
      </c>
      <c r="E57" s="82">
        <v>0.93762542461062393</v>
      </c>
      <c r="F57" s="82">
        <v>0.95944286610228435</v>
      </c>
      <c r="G57" s="125"/>
      <c r="H57" s="82">
        <v>0.96525167809136059</v>
      </c>
      <c r="I57" s="111">
        <v>0.90927472863987746</v>
      </c>
      <c r="J57" s="111">
        <v>0.89900540319107081</v>
      </c>
      <c r="K57" s="110"/>
      <c r="L57" s="112">
        <v>-3.8620021419553119</v>
      </c>
    </row>
    <row r="58" spans="1:12" x14ac:dyDescent="0.25">
      <c r="A58"/>
      <c r="B58" s="74" t="s">
        <v>8</v>
      </c>
      <c r="C58" s="82">
        <v>0.95409587116331451</v>
      </c>
      <c r="D58" s="82">
        <v>0.87643905428559843</v>
      </c>
      <c r="E58" s="82">
        <v>0.90017147404252429</v>
      </c>
      <c r="F58" s="82">
        <v>0.95710734838364897</v>
      </c>
      <c r="G58" s="125"/>
      <c r="H58" s="82">
        <v>0.95046682447824438</v>
      </c>
      <c r="I58" s="111">
        <v>0.8105811945498862</v>
      </c>
      <c r="J58" s="111">
        <v>0.82001714198748843</v>
      </c>
      <c r="K58" s="110"/>
      <c r="L58" s="112">
        <v>-8.0154332055035855</v>
      </c>
    </row>
    <row r="59" spans="1:12" x14ac:dyDescent="0.25">
      <c r="B59" s="74" t="s">
        <v>7</v>
      </c>
      <c r="C59" s="82">
        <v>0.99884830833627425</v>
      </c>
      <c r="D59" s="82">
        <v>1.0012300671182199</v>
      </c>
      <c r="E59" s="82">
        <v>0.99132746953930573</v>
      </c>
      <c r="F59" s="82">
        <v>1.0233031964276746</v>
      </c>
      <c r="G59" s="125"/>
      <c r="H59" s="82">
        <v>1.0170395745978036</v>
      </c>
      <c r="I59" s="111">
        <v>0.96205389576960831</v>
      </c>
      <c r="J59" s="111">
        <v>0.94653845934429393</v>
      </c>
      <c r="K59" s="110"/>
      <c r="L59" s="112">
        <v>-4.4789010195011798</v>
      </c>
    </row>
    <row r="60" spans="1:12" x14ac:dyDescent="0.25">
      <c r="A60" s="33"/>
      <c r="B60" s="74" t="s">
        <v>155</v>
      </c>
      <c r="C60" s="82">
        <v>1.0854439941861458</v>
      </c>
      <c r="D60" s="82">
        <v>1.0721034869552608</v>
      </c>
      <c r="E60" s="82">
        <v>1.0490753295960904</v>
      </c>
      <c r="F60" s="82">
        <v>1.0358113889518463</v>
      </c>
      <c r="G60" s="125"/>
      <c r="H60" s="82">
        <v>1.0152650188042451</v>
      </c>
      <c r="I60" s="111">
        <v>0.92084766443643495</v>
      </c>
      <c r="J60" s="111">
        <v>1.0276933978457026</v>
      </c>
      <c r="K60" s="110"/>
      <c r="L60" s="112">
        <v>-2.1381931750387828</v>
      </c>
    </row>
    <row r="61" spans="1:12" x14ac:dyDescent="0.25">
      <c r="B61" s="74" t="s">
        <v>10</v>
      </c>
      <c r="C61" s="82">
        <v>0.95516234546880519</v>
      </c>
      <c r="D61" s="82">
        <v>0.95952079873139839</v>
      </c>
      <c r="E61" s="82">
        <v>1.0114647541118302</v>
      </c>
      <c r="F61" s="82">
        <v>1.0756512407366066</v>
      </c>
      <c r="G61" s="125"/>
      <c r="H61" s="82">
        <v>0.97314226740576282</v>
      </c>
      <c r="I61" s="111">
        <v>0.89487346596605533</v>
      </c>
      <c r="J61" s="111">
        <v>0.9109160655621944</v>
      </c>
      <c r="K61" s="110"/>
      <c r="L61" s="112">
        <v>-10.054868854963583</v>
      </c>
    </row>
    <row r="62" spans="1:12" x14ac:dyDescent="0.25">
      <c r="A62" s="33"/>
      <c r="B62" s="74" t="s">
        <v>9</v>
      </c>
      <c r="C62" s="82">
        <v>0.96210375412466953</v>
      </c>
      <c r="D62" s="82">
        <v>0.90086334390578937</v>
      </c>
      <c r="E62" s="82">
        <v>1.0160979206049512</v>
      </c>
      <c r="F62" s="82">
        <v>0.91306081829321695</v>
      </c>
      <c r="G62" s="125"/>
      <c r="H62" s="82">
        <v>0.90924701377985173</v>
      </c>
      <c r="I62" s="111">
        <v>0.84184880468586198</v>
      </c>
      <c r="J62" s="111">
        <v>0.9586925422918513</v>
      </c>
      <c r="K62" s="110"/>
      <c r="L62" s="112">
        <v>-5.7405378313099886</v>
      </c>
    </row>
    <row r="63" spans="1:12" x14ac:dyDescent="0.25">
      <c r="A63" s="33"/>
      <c r="B63" s="74" t="s">
        <v>209</v>
      </c>
      <c r="C63" s="82">
        <v>0.9222587108471596</v>
      </c>
      <c r="D63" s="82">
        <v>0.96590834066550113</v>
      </c>
      <c r="E63" s="82">
        <v>1.0053384595968236</v>
      </c>
      <c r="F63" s="82">
        <v>1.1413267387857644</v>
      </c>
      <c r="G63" s="125"/>
      <c r="H63" s="82">
        <v>1.0930413966793207</v>
      </c>
      <c r="I63" s="111">
        <v>1.0435634606754884</v>
      </c>
      <c r="J63" s="111">
        <v>0.95329121057451738</v>
      </c>
      <c r="K63" s="110"/>
      <c r="L63" s="112">
        <v>-5.2047249022306179</v>
      </c>
    </row>
    <row r="64" spans="1:12" x14ac:dyDescent="0.25">
      <c r="A64" s="33"/>
      <c r="B64" s="74" t="s">
        <v>1</v>
      </c>
      <c r="C64" s="82">
        <v>1.049391613400696</v>
      </c>
      <c r="D64" s="82">
        <v>1.0166893513335249</v>
      </c>
      <c r="E64" s="82">
        <v>1.0626878059102454</v>
      </c>
      <c r="F64" s="82">
        <v>1.0049463605757758</v>
      </c>
      <c r="G64" s="125"/>
      <c r="H64" s="82">
        <v>1.1018086381775094</v>
      </c>
      <c r="I64" s="111">
        <v>0.87771209084819279</v>
      </c>
      <c r="J64" s="111">
        <v>0.94651507354005782</v>
      </c>
      <c r="K64" s="110"/>
      <c r="L64" s="112">
        <v>-11.617273237018754</v>
      </c>
    </row>
    <row r="65" spans="1:12" x14ac:dyDescent="0.25">
      <c r="A65" s="33"/>
      <c r="B65" s="78" t="s">
        <v>6</v>
      </c>
      <c r="C65" s="79"/>
      <c r="D65" s="79"/>
      <c r="E65" s="79"/>
      <c r="F65" s="79"/>
      <c r="G65" s="125"/>
      <c r="H65" s="79"/>
      <c r="I65" s="114"/>
      <c r="J65" s="114"/>
      <c r="K65" s="110"/>
      <c r="L65" s="114"/>
    </row>
    <row r="66" spans="1:12" x14ac:dyDescent="0.25">
      <c r="A66"/>
      <c r="B66" s="74" t="s">
        <v>0</v>
      </c>
      <c r="C66" s="82">
        <v>0.71155189292652432</v>
      </c>
      <c r="D66" s="82">
        <v>0.73977382946348724</v>
      </c>
      <c r="E66" s="82">
        <v>0.7279549283427208</v>
      </c>
      <c r="F66" s="82">
        <v>0.74522996110925832</v>
      </c>
      <c r="G66" s="125"/>
      <c r="H66" s="82">
        <v>0.73694185949527446</v>
      </c>
      <c r="I66" s="111">
        <v>0.67585175790539875</v>
      </c>
      <c r="J66" s="111">
        <v>0.67822919016115701</v>
      </c>
      <c r="K66" s="110"/>
      <c r="L66" s="112">
        <v>-4.9725738181563788</v>
      </c>
    </row>
    <row r="67" spans="1:12" x14ac:dyDescent="0.25">
      <c r="A67"/>
      <c r="B67" s="74" t="s">
        <v>8</v>
      </c>
      <c r="C67" s="82">
        <v>0.59536722310606482</v>
      </c>
      <c r="D67" s="82">
        <v>0.54610501125540045</v>
      </c>
      <c r="E67" s="82">
        <v>0.54110279659116789</v>
      </c>
      <c r="F67" s="82">
        <v>0.52044075818764701</v>
      </c>
      <c r="G67" s="125"/>
      <c r="H67" s="82">
        <v>0.6032610866794349</v>
      </c>
      <c r="I67" s="111">
        <v>0.44825490683571284</v>
      </c>
      <c r="J67" s="111">
        <v>0.45052696948100041</v>
      </c>
      <c r="K67" s="110"/>
      <c r="L67" s="112">
        <v>-9.0575827110167477</v>
      </c>
    </row>
    <row r="68" spans="1:12" x14ac:dyDescent="0.25">
      <c r="A68"/>
      <c r="B68" s="74" t="s">
        <v>7</v>
      </c>
      <c r="C68" s="82">
        <v>0.71372863769049799</v>
      </c>
      <c r="D68" s="82">
        <v>0.71648947725315737</v>
      </c>
      <c r="E68" s="82">
        <v>0.70425054642831664</v>
      </c>
      <c r="F68" s="82">
        <v>0.7390522986843876</v>
      </c>
      <c r="G68" s="125"/>
      <c r="H68" s="82">
        <v>0.71772637239138481</v>
      </c>
      <c r="I68" s="111">
        <v>0.63065832439774439</v>
      </c>
      <c r="J68" s="111">
        <v>0.60489564375829052</v>
      </c>
      <c r="K68" s="110"/>
      <c r="L68" s="112">
        <v>-9.9354902670026117</v>
      </c>
    </row>
    <row r="69" spans="1:12" x14ac:dyDescent="0.25">
      <c r="A69"/>
      <c r="B69" s="74" t="s">
        <v>155</v>
      </c>
      <c r="C69" s="82">
        <v>0.8159313628298881</v>
      </c>
      <c r="D69" s="82">
        <v>0.81146629403179127</v>
      </c>
      <c r="E69" s="82">
        <v>0.79948650625604156</v>
      </c>
      <c r="F69" s="82">
        <v>0.77287691179366824</v>
      </c>
      <c r="G69" s="125"/>
      <c r="H69" s="82">
        <v>0.76111134886416476</v>
      </c>
      <c r="I69" s="111">
        <v>0.66865858470550976</v>
      </c>
      <c r="J69" s="111">
        <v>0.7533093673821909</v>
      </c>
      <c r="K69" s="110"/>
      <c r="L69" s="112">
        <v>-4.6177138873850669</v>
      </c>
    </row>
    <row r="70" spans="1:12" x14ac:dyDescent="0.25">
      <c r="A70" s="33"/>
      <c r="B70" s="74" t="s">
        <v>10</v>
      </c>
      <c r="C70" s="82">
        <v>0.60576488775347759</v>
      </c>
      <c r="D70" s="82">
        <v>0.60766786464449352</v>
      </c>
      <c r="E70" s="82">
        <v>0.64157516177194029</v>
      </c>
      <c r="F70" s="82">
        <v>0.6742202821033304</v>
      </c>
      <c r="G70" s="125"/>
      <c r="H70" s="82">
        <v>0.61851522681922821</v>
      </c>
      <c r="I70" s="111">
        <v>0.46290433570322076</v>
      </c>
      <c r="J70" s="111">
        <v>0.55468323511535567</v>
      </c>
      <c r="K70" s="110"/>
      <c r="L70" s="112">
        <v>-8.6891926656584637</v>
      </c>
    </row>
    <row r="71" spans="1:12" x14ac:dyDescent="0.25">
      <c r="B71" s="74" t="s">
        <v>9</v>
      </c>
      <c r="C71" s="82">
        <v>0.64884389188250691</v>
      </c>
      <c r="D71" s="82">
        <v>0.59771825290047564</v>
      </c>
      <c r="E71" s="82">
        <v>0.69818182232611814</v>
      </c>
      <c r="F71" s="82">
        <v>0.60005683684467848</v>
      </c>
      <c r="G71" s="125"/>
      <c r="H71" s="82">
        <v>0.61696160736054872</v>
      </c>
      <c r="I71" s="111">
        <v>0.60519448761083727</v>
      </c>
      <c r="J71" s="111">
        <v>0.68158436815628554</v>
      </c>
      <c r="K71" s="110"/>
      <c r="L71" s="112">
        <v>-1.6597454169832604</v>
      </c>
    </row>
    <row r="72" spans="1:12" x14ac:dyDescent="0.25">
      <c r="A72" s="33"/>
      <c r="B72" s="74" t="s">
        <v>209</v>
      </c>
      <c r="C72" s="82">
        <v>0.61589770595797977</v>
      </c>
      <c r="D72" s="82">
        <v>0.64707278574419824</v>
      </c>
      <c r="E72" s="82">
        <v>0.6972323078626147</v>
      </c>
      <c r="F72" s="82">
        <v>0.85319035732771287</v>
      </c>
      <c r="G72" s="125"/>
      <c r="H72" s="82">
        <v>0.75918216507924952</v>
      </c>
      <c r="I72" s="111">
        <v>0.74953890641663989</v>
      </c>
      <c r="J72" s="111">
        <v>0.66918098805624338</v>
      </c>
      <c r="K72" s="110"/>
      <c r="L72" s="112">
        <v>-2.8051319806371322</v>
      </c>
    </row>
    <row r="73" spans="1:12" x14ac:dyDescent="0.25">
      <c r="A73"/>
      <c r="B73" s="74" t="s">
        <v>1</v>
      </c>
      <c r="C73" s="82">
        <v>0.64387420677250284</v>
      </c>
      <c r="D73" s="82">
        <v>0.58172731802999</v>
      </c>
      <c r="E73" s="82">
        <v>0.64550547834472527</v>
      </c>
      <c r="F73" s="82">
        <v>0.6178519710959961</v>
      </c>
      <c r="G73" s="125"/>
      <c r="H73" s="82">
        <v>0.67045343275918345</v>
      </c>
      <c r="I73" s="111">
        <v>0.43171257468665641</v>
      </c>
      <c r="J73" s="111">
        <v>0.50489717239628573</v>
      </c>
      <c r="K73" s="110"/>
      <c r="L73" s="112">
        <v>-14.060830594843953</v>
      </c>
    </row>
    <row r="74" spans="1:12" x14ac:dyDescent="0.25">
      <c r="A74" s="33"/>
      <c r="B74" s="78" t="s">
        <v>5</v>
      </c>
      <c r="C74" s="79"/>
      <c r="D74" s="79"/>
      <c r="E74" s="79"/>
      <c r="F74" s="79"/>
      <c r="G74" s="125"/>
      <c r="H74" s="79"/>
      <c r="I74" s="114"/>
      <c r="J74" s="114"/>
      <c r="K74" s="110"/>
      <c r="L74" s="114"/>
    </row>
    <row r="75" spans="1:12" x14ac:dyDescent="0.25">
      <c r="A75" s="33"/>
      <c r="B75" s="74" t="s">
        <v>0</v>
      </c>
      <c r="C75" s="82">
        <v>0.21452985913482081</v>
      </c>
      <c r="D75" s="82">
        <v>0.21138524276233564</v>
      </c>
      <c r="E75" s="82">
        <v>0.20967049626790307</v>
      </c>
      <c r="F75" s="82">
        <v>0.21421290499302603</v>
      </c>
      <c r="G75" s="125"/>
      <c r="H75" s="82">
        <v>0.22830981859608609</v>
      </c>
      <c r="I75" s="111">
        <v>0.23342297073447868</v>
      </c>
      <c r="J75" s="111">
        <v>0.22077621302991379</v>
      </c>
      <c r="K75" s="110"/>
      <c r="L75" s="112">
        <v>1.110571676201072</v>
      </c>
    </row>
    <row r="76" spans="1:12" x14ac:dyDescent="0.25">
      <c r="A76"/>
      <c r="B76" s="74" t="s">
        <v>8</v>
      </c>
      <c r="C76" s="82">
        <v>0.35872864805724969</v>
      </c>
      <c r="D76" s="82">
        <v>0.33033404303019798</v>
      </c>
      <c r="E76" s="82">
        <v>0.3590686774513564</v>
      </c>
      <c r="F76" s="82">
        <v>0.4366665901960019</v>
      </c>
      <c r="G76" s="125"/>
      <c r="H76" s="82">
        <v>0.34720573779880942</v>
      </c>
      <c r="I76" s="111">
        <v>0.36232628771417341</v>
      </c>
      <c r="J76" s="111">
        <v>0.36949017250648797</v>
      </c>
      <c r="K76" s="110"/>
      <c r="L76" s="112">
        <v>1.0421495055131569</v>
      </c>
    </row>
    <row r="77" spans="1:12" x14ac:dyDescent="0.25">
      <c r="A77"/>
      <c r="B77" s="74" t="s">
        <v>7</v>
      </c>
      <c r="C77" s="82">
        <v>0.28511967064577631</v>
      </c>
      <c r="D77" s="82">
        <v>0.28474058986506257</v>
      </c>
      <c r="E77" s="82">
        <v>0.28707692311098915</v>
      </c>
      <c r="F77" s="82">
        <v>0.28425089774328699</v>
      </c>
      <c r="G77" s="125"/>
      <c r="H77" s="82">
        <v>0.29931320220641883</v>
      </c>
      <c r="I77" s="111">
        <v>0.33139557137186398</v>
      </c>
      <c r="J77" s="111">
        <v>0.3416428155860034</v>
      </c>
      <c r="K77" s="110"/>
      <c r="L77" s="112">
        <v>5.4565892475014257</v>
      </c>
    </row>
    <row r="78" spans="1:12" x14ac:dyDescent="0.25">
      <c r="A78"/>
      <c r="B78" s="74" t="s">
        <v>155</v>
      </c>
      <c r="C78" s="82">
        <v>0.26951263135625769</v>
      </c>
      <c r="D78" s="82">
        <v>0.26063719292346954</v>
      </c>
      <c r="E78" s="82">
        <v>0.24958882334004875</v>
      </c>
      <c r="F78" s="82">
        <v>0.26293447715817808</v>
      </c>
      <c r="G78" s="125"/>
      <c r="H78" s="82">
        <v>0.25415366994008043</v>
      </c>
      <c r="I78" s="111">
        <v>0.25218907973092514</v>
      </c>
      <c r="J78" s="111">
        <v>0.27438403046351167</v>
      </c>
      <c r="K78" s="110"/>
      <c r="L78" s="112">
        <v>2.4795207123462921</v>
      </c>
    </row>
    <row r="79" spans="1:12" x14ac:dyDescent="0.25">
      <c r="A79"/>
      <c r="B79" s="74" t="s">
        <v>10</v>
      </c>
      <c r="C79" s="82">
        <v>0.34939745771532754</v>
      </c>
      <c r="D79" s="82">
        <v>0.35185293408690488</v>
      </c>
      <c r="E79" s="82">
        <v>0.36988959233988988</v>
      </c>
      <c r="F79" s="82">
        <v>0.4014309586332761</v>
      </c>
      <c r="G79" s="125"/>
      <c r="H79" s="82">
        <v>0.35462704058653455</v>
      </c>
      <c r="I79" s="111">
        <v>0.43196913026283457</v>
      </c>
      <c r="J79" s="111">
        <v>0.35623283044683879</v>
      </c>
      <c r="K79" s="110"/>
      <c r="L79" s="112">
        <v>-1.3656761893051095</v>
      </c>
    </row>
    <row r="80" spans="1:12" x14ac:dyDescent="0.25">
      <c r="A80" s="33"/>
      <c r="B80" s="74" t="s">
        <v>9</v>
      </c>
      <c r="C80" s="82">
        <v>0.31325986224216268</v>
      </c>
      <c r="D80" s="82">
        <v>0.30314509100531378</v>
      </c>
      <c r="E80" s="82">
        <v>0.31791609827883305</v>
      </c>
      <c r="F80" s="82">
        <v>0.31300398144853847</v>
      </c>
      <c r="G80" s="125"/>
      <c r="H80" s="82">
        <v>0.29228540641930301</v>
      </c>
      <c r="I80" s="111">
        <v>0.23665431707502468</v>
      </c>
      <c r="J80" s="111">
        <v>0.27710817413556571</v>
      </c>
      <c r="K80" s="110"/>
      <c r="L80" s="112">
        <v>-4.0807924143267336</v>
      </c>
    </row>
    <row r="81" spans="1:12" x14ac:dyDescent="0.25">
      <c r="B81" s="74" t="s">
        <v>209</v>
      </c>
      <c r="C81" s="82">
        <v>0.30636100488917989</v>
      </c>
      <c r="D81" s="82">
        <v>0.31883555492130289</v>
      </c>
      <c r="E81" s="82">
        <v>0.30810615173420891</v>
      </c>
      <c r="F81" s="82">
        <v>0.28813638145805165</v>
      </c>
      <c r="G81" s="125"/>
      <c r="H81" s="82">
        <v>0.33385923160007114</v>
      </c>
      <c r="I81" s="111">
        <v>0.29402455425884855</v>
      </c>
      <c r="J81" s="111">
        <v>0.284110222518274</v>
      </c>
      <c r="K81" s="110"/>
      <c r="L81" s="112">
        <v>-2.3995929215934906</v>
      </c>
    </row>
    <row r="82" spans="1:12" x14ac:dyDescent="0.25">
      <c r="A82" s="33"/>
      <c r="B82" s="96" t="s">
        <v>1</v>
      </c>
      <c r="C82" s="126">
        <v>0.40551740662819313</v>
      </c>
      <c r="D82" s="126">
        <v>0.434962033303535</v>
      </c>
      <c r="E82" s="126">
        <v>0.41718232756552004</v>
      </c>
      <c r="F82" s="126">
        <v>0.3870943894797797</v>
      </c>
      <c r="G82" s="125"/>
      <c r="H82" s="126">
        <v>0.43135520541832595</v>
      </c>
      <c r="I82" s="122">
        <v>0.44599951616153632</v>
      </c>
      <c r="J82" s="122">
        <v>0.44161790114377203</v>
      </c>
      <c r="K82" s="110"/>
      <c r="L82" s="127">
        <v>2.443557357825199</v>
      </c>
    </row>
    <row r="83" spans="1:12" x14ac:dyDescent="0.25"/>
    <row r="84" spans="1:12" x14ac:dyDescent="0.25"/>
    <row r="85" spans="1:12" x14ac:dyDescent="0.25">
      <c r="B85" s="29"/>
    </row>
    <row r="86" spans="1:12" x14ac:dyDescent="0.25"/>
    <row r="87" spans="1:12" x14ac:dyDescent="0.25"/>
    <row r="88" spans="1:12" x14ac:dyDescent="0.25"/>
    <row r="89" spans="1:12" x14ac:dyDescent="0.25"/>
    <row r="90" spans="1:12" x14ac:dyDescent="0.25"/>
    <row r="91" spans="1:12" x14ac:dyDescent="0.25"/>
    <row r="92" spans="1:12" x14ac:dyDescent="0.25"/>
  </sheetData>
  <dataConsolidate/>
  <mergeCells count="1">
    <mergeCell ref="L7:L8"/>
  </mergeCells>
  <pageMargins left="0.52" right="0.31" top="0.98425196850393704" bottom="0.98425196850393704" header="0" footer="0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83"/>
  <sheetViews>
    <sheetView showGridLines="0" showRowColHeaders="0" zoomScale="60" zoomScaleNormal="60" workbookViewId="0"/>
  </sheetViews>
  <sheetFormatPr baseColWidth="10" defaultColWidth="0" defaultRowHeight="15" customHeight="1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0" width="15.7109375" customWidth="1"/>
    <col min="11" max="11" width="1.7109375" customWidth="1"/>
    <col min="12" max="12" width="17" bestFit="1" customWidth="1"/>
    <col min="13" max="13" width="2.85546875" customWidth="1"/>
    <col min="14" max="15" width="15.7109375" customWidth="1"/>
    <col min="16" max="16" width="17" bestFit="1" customWidth="1"/>
    <col min="17" max="17" width="15.7109375" customWidth="1"/>
    <col min="18" max="18" width="1.7109375" customWidth="1"/>
    <col min="19" max="21" width="15.7109375" customWidth="1"/>
    <col min="22" max="22" width="1.7109375" customWidth="1"/>
    <col min="23" max="23" width="16.85546875" bestFit="1" customWidth="1"/>
    <col min="24" max="24" width="11.42578125" customWidth="1"/>
    <col min="25" max="36" width="0" hidden="1" customWidth="1"/>
    <col min="37" max="16384" width="11.42578125" hidden="1"/>
  </cols>
  <sheetData>
    <row r="1" spans="1:24" ht="15.75" x14ac:dyDescent="0.3">
      <c r="A1" s="33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4" ht="49.5" customHeight="1" x14ac:dyDescent="0.25">
      <c r="B2" s="30" t="str">
        <f>+Index!B15</f>
        <v>Premiums and attributable result by Country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4" x14ac:dyDescent="0.25"/>
    <row r="4" spans="1:24" x14ac:dyDescent="0.25"/>
    <row r="5" spans="1:24" x14ac:dyDescent="0.25"/>
    <row r="6" spans="1:24" ht="3.75" customHeight="1" x14ac:dyDescent="0.25"/>
    <row r="7" spans="1:24" x14ac:dyDescent="0.25">
      <c r="C7" s="98"/>
      <c r="D7" s="98"/>
      <c r="E7" s="98"/>
      <c r="F7" s="98"/>
      <c r="G7" s="98"/>
      <c r="H7" s="98"/>
      <c r="I7" s="98"/>
      <c r="J7" s="98"/>
      <c r="K7" s="98"/>
      <c r="L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4" ht="15.75" x14ac:dyDescent="0.25">
      <c r="C8" s="83" t="s">
        <v>177</v>
      </c>
      <c r="D8" s="84"/>
      <c r="E8" s="84"/>
      <c r="F8" s="85"/>
      <c r="G8" s="86"/>
      <c r="H8" s="84"/>
      <c r="I8" s="84"/>
      <c r="J8" s="84"/>
      <c r="K8" s="84"/>
      <c r="L8" s="85"/>
      <c r="M8" s="34"/>
      <c r="N8" s="83" t="s">
        <v>148</v>
      </c>
      <c r="O8" s="84"/>
      <c r="P8" s="84"/>
      <c r="Q8" s="85"/>
      <c r="R8" s="86"/>
      <c r="S8" s="84"/>
      <c r="T8" s="84"/>
      <c r="U8" s="84"/>
      <c r="V8" s="84"/>
      <c r="W8" s="85"/>
    </row>
    <row r="9" spans="1:24" ht="39.75" customHeight="1" x14ac:dyDescent="0.25">
      <c r="B9" s="97" t="s">
        <v>165</v>
      </c>
      <c r="C9" s="83">
        <v>2019</v>
      </c>
      <c r="D9" s="84"/>
      <c r="E9" s="84"/>
      <c r="F9" s="85"/>
      <c r="G9" s="37"/>
      <c r="H9" s="83">
        <v>2020</v>
      </c>
      <c r="I9" s="84"/>
      <c r="J9" s="84"/>
      <c r="K9" s="87"/>
      <c r="L9" s="133" t="s">
        <v>218</v>
      </c>
      <c r="M9" s="34"/>
      <c r="N9" s="99">
        <v>2019</v>
      </c>
      <c r="O9" s="84"/>
      <c r="P9" s="84"/>
      <c r="Q9" s="85"/>
      <c r="R9" s="37"/>
      <c r="S9" s="86">
        <v>2020</v>
      </c>
      <c r="T9" s="84"/>
      <c r="U9" s="84"/>
      <c r="V9" s="87"/>
      <c r="W9" s="133" t="s">
        <v>217</v>
      </c>
    </row>
    <row r="10" spans="1:24" ht="15.75" x14ac:dyDescent="0.25">
      <c r="B10" s="70" t="s">
        <v>141</v>
      </c>
      <c r="C10" s="72" t="s">
        <v>178</v>
      </c>
      <c r="D10" s="72" t="s">
        <v>179</v>
      </c>
      <c r="E10" s="72" t="s">
        <v>180</v>
      </c>
      <c r="F10" s="72" t="s">
        <v>181</v>
      </c>
      <c r="G10" s="37"/>
      <c r="H10" s="106" t="s">
        <v>178</v>
      </c>
      <c r="I10" s="106" t="s">
        <v>179</v>
      </c>
      <c r="J10" s="128" t="s">
        <v>180</v>
      </c>
      <c r="K10" s="37"/>
      <c r="L10" s="134"/>
      <c r="M10" s="34"/>
      <c r="N10" s="100" t="s">
        <v>178</v>
      </c>
      <c r="O10" s="72" t="s">
        <v>179</v>
      </c>
      <c r="P10" s="72" t="s">
        <v>180</v>
      </c>
      <c r="Q10" s="72" t="s">
        <v>181</v>
      </c>
      <c r="R10" s="37"/>
      <c r="S10" s="106" t="s">
        <v>178</v>
      </c>
      <c r="T10" s="106" t="s">
        <v>179</v>
      </c>
      <c r="U10" s="128" t="s">
        <v>180</v>
      </c>
      <c r="V10" s="37"/>
      <c r="W10" s="134"/>
    </row>
    <row r="11" spans="1:24" ht="15.75" x14ac:dyDescent="0.25">
      <c r="B11" s="92"/>
      <c r="C11" s="93"/>
      <c r="D11" s="94"/>
      <c r="E11" s="93"/>
      <c r="F11" s="93"/>
      <c r="H11" s="93"/>
      <c r="I11" s="94"/>
      <c r="J11" s="94"/>
      <c r="K11" s="94"/>
      <c r="L11" s="93"/>
      <c r="M11" s="94"/>
      <c r="N11" s="93"/>
      <c r="P11" s="93"/>
      <c r="Q11" s="93"/>
      <c r="R11" s="94"/>
      <c r="S11" s="93"/>
      <c r="T11" s="94"/>
      <c r="U11" s="94"/>
      <c r="V11" s="94"/>
      <c r="W11" s="93"/>
      <c r="X11" s="94"/>
    </row>
    <row r="12" spans="1:24" ht="15.75" x14ac:dyDescent="0.25">
      <c r="B12" s="78" t="s">
        <v>0</v>
      </c>
      <c r="C12" s="95">
        <v>2525.4115987499999</v>
      </c>
      <c r="D12" s="95">
        <v>4337.3963904600005</v>
      </c>
      <c r="E12" s="95">
        <v>5962.5538623700004</v>
      </c>
      <c r="F12" s="95">
        <v>7717.7618718800004</v>
      </c>
      <c r="G12" s="87"/>
      <c r="H12" s="95">
        <v>2415.2337807499998</v>
      </c>
      <c r="I12" s="117">
        <v>3977.71378258</v>
      </c>
      <c r="J12" s="117">
        <v>5312.8637226799992</v>
      </c>
      <c r="K12" s="118"/>
      <c r="L12" s="119">
        <v>-0.10896172255821968</v>
      </c>
      <c r="M12" s="35"/>
      <c r="N12" s="95">
        <v>2525.4115987499999</v>
      </c>
      <c r="O12" s="95">
        <v>1811.9847917100005</v>
      </c>
      <c r="P12" s="95">
        <v>1625.1574719099999</v>
      </c>
      <c r="Q12" s="95">
        <v>1755.20800951</v>
      </c>
      <c r="R12" s="87"/>
      <c r="S12" s="95">
        <v>2415.2337807499998</v>
      </c>
      <c r="T12" s="117">
        <v>1562.4800018300002</v>
      </c>
      <c r="U12" s="117">
        <v>1335.1499400999992</v>
      </c>
      <c r="V12" s="118"/>
      <c r="W12" s="119">
        <v>-0.17844888069164361</v>
      </c>
    </row>
    <row r="13" spans="1:24" ht="15.75" x14ac:dyDescent="0.25">
      <c r="B13" s="74" t="s">
        <v>166</v>
      </c>
      <c r="C13" s="80">
        <v>2491.8969086299999</v>
      </c>
      <c r="D13" s="80">
        <v>4270.7066528400001</v>
      </c>
      <c r="E13" s="80">
        <v>5862.22620637</v>
      </c>
      <c r="F13" s="80">
        <v>7582.3446056700004</v>
      </c>
      <c r="G13" s="35"/>
      <c r="H13" s="80">
        <v>2384.5179495899997</v>
      </c>
      <c r="I13" s="109">
        <v>3910.8207902099998</v>
      </c>
      <c r="J13" s="109">
        <v>5210.8885248800007</v>
      </c>
      <c r="K13" s="116"/>
      <c r="L13" s="111">
        <v>-0.11110756537887333</v>
      </c>
      <c r="M13" s="35"/>
      <c r="N13" s="80">
        <v>2491.8969086299999</v>
      </c>
      <c r="O13" s="80">
        <v>1778.8097442100002</v>
      </c>
      <c r="P13" s="80">
        <v>1591.5195535299999</v>
      </c>
      <c r="Q13" s="80">
        <v>1720.1183993000004</v>
      </c>
      <c r="R13" s="35"/>
      <c r="S13" s="80">
        <v>2384.5179495899997</v>
      </c>
      <c r="T13" s="109">
        <v>1526.3028406200001</v>
      </c>
      <c r="U13" s="109">
        <v>1300.0677346700008</v>
      </c>
      <c r="V13" s="116"/>
      <c r="W13" s="111">
        <v>-0.18312801637501544</v>
      </c>
    </row>
    <row r="14" spans="1:24" ht="15.75" x14ac:dyDescent="0.25">
      <c r="B14" s="74" t="s">
        <v>157</v>
      </c>
      <c r="C14" s="80">
        <v>33.514690119999997</v>
      </c>
      <c r="D14" s="80">
        <v>66.689737620000002</v>
      </c>
      <c r="E14" s="80">
        <v>100.327656</v>
      </c>
      <c r="F14" s="80">
        <v>135.41726621000001</v>
      </c>
      <c r="G14" s="35"/>
      <c r="H14" s="80">
        <v>30.71583116</v>
      </c>
      <c r="I14" s="109">
        <v>66.892992370000002</v>
      </c>
      <c r="J14" s="109">
        <v>101.97519779999999</v>
      </c>
      <c r="K14" s="116"/>
      <c r="L14" s="111">
        <v>1.6421611604281721E-2</v>
      </c>
      <c r="M14" s="35"/>
      <c r="N14" s="80">
        <v>33.514690119999997</v>
      </c>
      <c r="O14" s="80">
        <v>33.175047500000005</v>
      </c>
      <c r="P14" s="80">
        <v>33.637918380000002</v>
      </c>
      <c r="Q14" s="80">
        <v>35.089610210000004</v>
      </c>
      <c r="R14" s="35"/>
      <c r="S14" s="80">
        <v>30.71583116</v>
      </c>
      <c r="T14" s="109">
        <v>36.177161210000001</v>
      </c>
      <c r="U14" s="109">
        <v>35.082205429999988</v>
      </c>
      <c r="V14" s="116"/>
      <c r="W14" s="111">
        <v>4.2936279043316518E-2</v>
      </c>
    </row>
    <row r="15" spans="1:24" ht="15.75" x14ac:dyDescent="0.25">
      <c r="B15" s="89"/>
      <c r="C15" s="44"/>
      <c r="D15" s="44"/>
      <c r="E15" s="44"/>
      <c r="F15" s="44"/>
      <c r="G15" s="35"/>
      <c r="H15" s="44"/>
      <c r="I15" s="120"/>
      <c r="J15" s="120"/>
      <c r="K15" s="116"/>
      <c r="L15" s="121"/>
      <c r="M15" s="35"/>
      <c r="N15" s="44"/>
      <c r="O15" s="44"/>
      <c r="P15" s="44"/>
      <c r="Q15" s="44"/>
      <c r="R15" s="35"/>
      <c r="S15" s="44"/>
      <c r="T15" s="120"/>
      <c r="U15" s="120"/>
      <c r="V15" s="116"/>
      <c r="W15" s="121"/>
    </row>
    <row r="16" spans="1:24" ht="15.75" x14ac:dyDescent="0.25">
      <c r="B16" s="78" t="s">
        <v>8</v>
      </c>
      <c r="C16" s="95">
        <v>966.81503670643099</v>
      </c>
      <c r="D16" s="95">
        <v>2056.2434746384201</v>
      </c>
      <c r="E16" s="95">
        <v>3100.3067928550604</v>
      </c>
      <c r="F16" s="95">
        <v>3977.51226744311</v>
      </c>
      <c r="G16" s="87"/>
      <c r="H16" s="95">
        <v>837.99604633857996</v>
      </c>
      <c r="I16" s="117">
        <v>1612.0201068121701</v>
      </c>
      <c r="J16" s="117">
        <v>2373.9570162027198</v>
      </c>
      <c r="K16" s="118"/>
      <c r="L16" s="119">
        <v>-0.23428319362660491</v>
      </c>
      <c r="M16" s="35"/>
      <c r="N16" s="95">
        <v>966.81503670643099</v>
      </c>
      <c r="O16" s="95">
        <v>1089.4284379319893</v>
      </c>
      <c r="P16" s="95">
        <v>1044.0633182166403</v>
      </c>
      <c r="Q16" s="95">
        <v>877.20547458804958</v>
      </c>
      <c r="R16" s="87"/>
      <c r="S16" s="95">
        <v>837.99604633857996</v>
      </c>
      <c r="T16" s="117">
        <v>774.02406047359011</v>
      </c>
      <c r="U16" s="117">
        <v>761.93690939054977</v>
      </c>
      <c r="V16" s="118"/>
      <c r="W16" s="119">
        <v>-0.27021963505813928</v>
      </c>
    </row>
    <row r="17" spans="2:23" ht="15.75" x14ac:dyDescent="0.25">
      <c r="B17" s="91"/>
      <c r="C17" s="44"/>
      <c r="D17" s="44"/>
      <c r="E17" s="44"/>
      <c r="F17" s="44"/>
      <c r="G17" s="35"/>
      <c r="H17" s="44"/>
      <c r="I17" s="120"/>
      <c r="J17" s="120"/>
      <c r="K17" s="116"/>
      <c r="L17" s="121"/>
      <c r="M17" s="35"/>
      <c r="N17" s="44"/>
      <c r="O17" s="44"/>
      <c r="P17" s="44"/>
      <c r="Q17" s="44"/>
      <c r="R17" s="35"/>
      <c r="S17" s="44"/>
      <c r="T17" s="120"/>
      <c r="U17" s="120"/>
      <c r="V17" s="116"/>
      <c r="W17" s="121"/>
    </row>
    <row r="18" spans="2:23" ht="15.75" x14ac:dyDescent="0.25">
      <c r="B18" s="78" t="s">
        <v>9</v>
      </c>
      <c r="C18" s="95">
        <v>404.00637473393402</v>
      </c>
      <c r="D18" s="95">
        <v>1252.11200563033</v>
      </c>
      <c r="E18" s="95">
        <v>1570.54656281239</v>
      </c>
      <c r="F18" s="95">
        <v>1973.09639264164</v>
      </c>
      <c r="G18" s="87"/>
      <c r="H18" s="95">
        <v>484.21499051384598</v>
      </c>
      <c r="I18" s="117">
        <v>886.56708100168203</v>
      </c>
      <c r="J18" s="117">
        <v>1205.2094118744701</v>
      </c>
      <c r="K18" s="118"/>
      <c r="L18" s="119">
        <v>-0.23261784119517462</v>
      </c>
      <c r="M18" s="35"/>
      <c r="N18" s="95">
        <v>404.00637473393402</v>
      </c>
      <c r="O18" s="95">
        <v>848.10563089639595</v>
      </c>
      <c r="P18" s="95">
        <v>318.43455718205996</v>
      </c>
      <c r="Q18" s="95">
        <v>402.54982982925003</v>
      </c>
      <c r="R18" s="87"/>
      <c r="S18" s="95">
        <v>484.21499051384598</v>
      </c>
      <c r="T18" s="117">
        <v>402.35209048783605</v>
      </c>
      <c r="U18" s="117">
        <v>318.64233087278808</v>
      </c>
      <c r="V18" s="118"/>
      <c r="W18" s="119">
        <v>6.5248474464197823E-4</v>
      </c>
    </row>
    <row r="19" spans="2:23" ht="15.75" x14ac:dyDescent="0.25">
      <c r="B19" s="74" t="s">
        <v>167</v>
      </c>
      <c r="C19" s="80">
        <v>245.10480854739498</v>
      </c>
      <c r="D19" s="80">
        <v>935.89166094305904</v>
      </c>
      <c r="E19" s="80">
        <v>1099.0995021500598</v>
      </c>
      <c r="F19" s="80">
        <v>1324.7628072635</v>
      </c>
      <c r="G19" s="35"/>
      <c r="H19" s="80">
        <v>258.39766766509803</v>
      </c>
      <c r="I19" s="109">
        <v>449.85544365999499</v>
      </c>
      <c r="J19" s="109">
        <v>601.47273460456404</v>
      </c>
      <c r="K19" s="116"/>
      <c r="L19" s="111">
        <v>-0.45275861427653974</v>
      </c>
      <c r="M19" s="35"/>
      <c r="N19" s="80">
        <v>245.10480854739498</v>
      </c>
      <c r="O19" s="80">
        <v>690.78685239566403</v>
      </c>
      <c r="P19" s="80">
        <v>163.2078412070008</v>
      </c>
      <c r="Q19" s="80">
        <v>225.66330511344017</v>
      </c>
      <c r="R19" s="35"/>
      <c r="S19" s="80">
        <v>258.39766766509803</v>
      </c>
      <c r="T19" s="109">
        <v>191.45777599489696</v>
      </c>
      <c r="U19" s="109">
        <v>151.61729094456905</v>
      </c>
      <c r="V19" s="116"/>
      <c r="W19" s="111">
        <v>-7.1017116437016942E-2</v>
      </c>
    </row>
    <row r="20" spans="2:23" ht="15.75" x14ac:dyDescent="0.25">
      <c r="B20" s="74" t="s">
        <v>168</v>
      </c>
      <c r="C20" s="80">
        <v>52.138990051064198</v>
      </c>
      <c r="D20" s="80">
        <v>102.68738634445199</v>
      </c>
      <c r="E20" s="80">
        <v>155.09051212377702</v>
      </c>
      <c r="F20" s="80">
        <v>223.03488179847798</v>
      </c>
      <c r="G20" s="35"/>
      <c r="H20" s="80">
        <v>58.482390154339804</v>
      </c>
      <c r="I20" s="109">
        <v>123.561382445212</v>
      </c>
      <c r="J20" s="109">
        <v>154.875976095189</v>
      </c>
      <c r="K20" s="116"/>
      <c r="L20" s="111">
        <v>-1.383295635885155E-3</v>
      </c>
      <c r="M20" s="35"/>
      <c r="N20" s="80">
        <v>52.138990051064198</v>
      </c>
      <c r="O20" s="80">
        <v>50.548396293387796</v>
      </c>
      <c r="P20" s="80">
        <v>52.403125779325023</v>
      </c>
      <c r="Q20" s="80">
        <v>67.944369674700965</v>
      </c>
      <c r="R20" s="35"/>
      <c r="S20" s="80">
        <v>58.482390154339804</v>
      </c>
      <c r="T20" s="109">
        <v>65.078992290872208</v>
      </c>
      <c r="U20" s="109">
        <v>31.314593649976999</v>
      </c>
      <c r="V20" s="116"/>
      <c r="W20" s="111">
        <v>-0.40242889743169163</v>
      </c>
    </row>
    <row r="21" spans="2:23" ht="15.75" x14ac:dyDescent="0.25">
      <c r="B21" s="74" t="s">
        <v>169</v>
      </c>
      <c r="C21" s="80">
        <v>37.894981141195103</v>
      </c>
      <c r="D21" s="80">
        <v>77.728674306547603</v>
      </c>
      <c r="E21" s="80">
        <v>109.110637303072</v>
      </c>
      <c r="F21" s="80">
        <v>149.37798507339002</v>
      </c>
      <c r="G21" s="35"/>
      <c r="H21" s="80">
        <v>94.109148009227397</v>
      </c>
      <c r="I21" s="109">
        <v>174.569152817603</v>
      </c>
      <c r="J21" s="109">
        <v>246.580584464753</v>
      </c>
      <c r="K21" s="116"/>
      <c r="L21" s="111">
        <v>1.2599133371372082</v>
      </c>
      <c r="M21" s="35"/>
      <c r="N21" s="80">
        <v>37.894981141195103</v>
      </c>
      <c r="O21" s="80">
        <v>39.8336931653525</v>
      </c>
      <c r="P21" s="80">
        <v>31.381962996524393</v>
      </c>
      <c r="Q21" s="80">
        <v>40.267347770318025</v>
      </c>
      <c r="R21" s="35"/>
      <c r="S21" s="80">
        <v>94.109148009227397</v>
      </c>
      <c r="T21" s="109">
        <v>80.460004808375601</v>
      </c>
      <c r="U21" s="109">
        <v>72.011431647150005</v>
      </c>
      <c r="V21" s="116"/>
      <c r="W21" s="111">
        <v>1.2946758191998822</v>
      </c>
    </row>
    <row r="22" spans="2:23" ht="15.75" x14ac:dyDescent="0.25">
      <c r="B22" s="74" t="s">
        <v>158</v>
      </c>
      <c r="C22" s="80">
        <v>25.325740805497698</v>
      </c>
      <c r="D22" s="80">
        <v>42.853879063747996</v>
      </c>
      <c r="E22" s="80">
        <v>62.309417199867603</v>
      </c>
      <c r="F22" s="80">
        <v>79.049697109331589</v>
      </c>
      <c r="G22" s="35"/>
      <c r="H22" s="80">
        <v>26.866127546100401</v>
      </c>
      <c r="I22" s="109">
        <v>41.830029302312703</v>
      </c>
      <c r="J22" s="109">
        <v>58.445796783082201</v>
      </c>
      <c r="K22" s="116"/>
      <c r="L22" s="111">
        <v>-6.2007006170386895E-2</v>
      </c>
      <c r="M22" s="35"/>
      <c r="N22" s="80">
        <v>25.325740805497698</v>
      </c>
      <c r="O22" s="80">
        <v>17.528138258250298</v>
      </c>
      <c r="P22" s="80">
        <v>19.455538136119607</v>
      </c>
      <c r="Q22" s="80">
        <v>16.740279909463986</v>
      </c>
      <c r="R22" s="35"/>
      <c r="S22" s="80">
        <v>26.866127546100401</v>
      </c>
      <c r="T22" s="109">
        <v>14.963901756212302</v>
      </c>
      <c r="U22" s="109">
        <v>16.615767480769499</v>
      </c>
      <c r="V22" s="116"/>
      <c r="W22" s="111">
        <v>-0.14596207185233367</v>
      </c>
    </row>
    <row r="23" spans="2:23" ht="15.75" x14ac:dyDescent="0.25">
      <c r="B23" s="123" t="s">
        <v>210</v>
      </c>
      <c r="C23" s="109">
        <v>19.669709599205301</v>
      </c>
      <c r="D23" s="109">
        <v>36.258918550162697</v>
      </c>
      <c r="E23" s="109">
        <v>53.701134324774699</v>
      </c>
      <c r="F23" s="109">
        <v>74.258145013079201</v>
      </c>
      <c r="G23" s="116"/>
      <c r="H23" s="109">
        <v>20.3081892126696</v>
      </c>
      <c r="I23" s="109">
        <v>39.120327628501698</v>
      </c>
      <c r="J23" s="109">
        <v>59.258974182672098</v>
      </c>
      <c r="K23" s="116"/>
      <c r="L23" s="111">
        <v>0.10349576275772117</v>
      </c>
      <c r="M23" s="116"/>
      <c r="N23" s="109">
        <v>19.669709599205301</v>
      </c>
      <c r="O23" s="109">
        <v>16.589208950957396</v>
      </c>
      <c r="P23" s="109">
        <v>17.442215774612002</v>
      </c>
      <c r="Q23" s="109">
        <v>20.557010688304501</v>
      </c>
      <c r="R23" s="116"/>
      <c r="S23" s="109">
        <v>20.3081892126696</v>
      </c>
      <c r="T23" s="109">
        <v>18.812138415832099</v>
      </c>
      <c r="U23" s="109">
        <v>20.1386465541704</v>
      </c>
      <c r="V23" s="116"/>
      <c r="W23" s="111">
        <v>0.15459221548463956</v>
      </c>
    </row>
    <row r="24" spans="2:23" ht="15.75" x14ac:dyDescent="0.25">
      <c r="B24" s="91"/>
      <c r="C24" s="44"/>
      <c r="D24" s="44"/>
      <c r="E24" s="44"/>
      <c r="F24" s="44"/>
      <c r="G24" s="35"/>
      <c r="H24" s="44"/>
      <c r="I24" s="120"/>
      <c r="J24" s="120"/>
      <c r="K24" s="116"/>
      <c r="L24" s="121"/>
      <c r="M24" s="35"/>
      <c r="N24" s="44"/>
      <c r="O24" s="44"/>
      <c r="P24" s="44"/>
      <c r="Q24" s="44"/>
      <c r="R24" s="35"/>
      <c r="S24" s="44"/>
      <c r="T24" s="120"/>
      <c r="U24" s="120"/>
      <c r="V24" s="116"/>
      <c r="W24" s="121"/>
    </row>
    <row r="25" spans="2:23" ht="15.75" x14ac:dyDescent="0.25">
      <c r="B25" s="78" t="s">
        <v>10</v>
      </c>
      <c r="C25" s="95">
        <v>397.73711805997897</v>
      </c>
      <c r="D25" s="95">
        <v>807.34347967783697</v>
      </c>
      <c r="E25" s="95">
        <v>1190.34958272271</v>
      </c>
      <c r="F25" s="95">
        <v>1596.7114857855299</v>
      </c>
      <c r="G25" s="87"/>
      <c r="H25" s="95">
        <v>371.12094665900702</v>
      </c>
      <c r="I25" s="117">
        <v>726.78000741709695</v>
      </c>
      <c r="J25" s="117">
        <v>1088.0629279101199</v>
      </c>
      <c r="K25" s="118"/>
      <c r="L25" s="119">
        <v>-8.5929928734572086E-2</v>
      </c>
      <c r="M25" s="35"/>
      <c r="N25" s="95">
        <v>397.73711805997897</v>
      </c>
      <c r="O25" s="95">
        <v>409.606361617858</v>
      </c>
      <c r="P25" s="95">
        <v>383.00610304487304</v>
      </c>
      <c r="Q25" s="95">
        <v>406.36190306281992</v>
      </c>
      <c r="R25" s="87"/>
      <c r="S25" s="95">
        <v>371.12094665900702</v>
      </c>
      <c r="T25" s="117">
        <v>355.65906075808994</v>
      </c>
      <c r="U25" s="117">
        <v>361.28292049302297</v>
      </c>
      <c r="V25" s="118"/>
      <c r="W25" s="119">
        <v>-5.6717588516611656E-2</v>
      </c>
    </row>
    <row r="26" spans="2:23" ht="15.75" x14ac:dyDescent="0.25">
      <c r="B26" s="74" t="s">
        <v>159</v>
      </c>
      <c r="C26" s="80">
        <v>90.195307604228802</v>
      </c>
      <c r="D26" s="80">
        <v>181.480156576052</v>
      </c>
      <c r="E26" s="80">
        <v>290.32348406648504</v>
      </c>
      <c r="F26" s="80">
        <v>379.931216210554</v>
      </c>
      <c r="G26" s="35"/>
      <c r="H26" s="80">
        <v>86.944789995699807</v>
      </c>
      <c r="I26" s="109">
        <v>149.576840732221</v>
      </c>
      <c r="J26" s="109">
        <v>230.69871587550099</v>
      </c>
      <c r="K26" s="116"/>
      <c r="L26" s="111">
        <v>-0.20537356246844218</v>
      </c>
      <c r="M26" s="35"/>
      <c r="N26" s="80">
        <v>90.195307604228802</v>
      </c>
      <c r="O26" s="80">
        <v>91.284848971823195</v>
      </c>
      <c r="P26" s="80">
        <v>108.84332749043304</v>
      </c>
      <c r="Q26" s="80">
        <v>89.607732144068962</v>
      </c>
      <c r="R26" s="35"/>
      <c r="S26" s="80">
        <v>86.944789995699807</v>
      </c>
      <c r="T26" s="109">
        <v>62.632050736521194</v>
      </c>
      <c r="U26" s="109">
        <v>81.121875143279993</v>
      </c>
      <c r="V26" s="116"/>
      <c r="W26" s="111">
        <v>-0.25469133465797128</v>
      </c>
    </row>
    <row r="27" spans="2:23" ht="15.75" x14ac:dyDescent="0.25">
      <c r="B27" s="74" t="s">
        <v>170</v>
      </c>
      <c r="C27" s="80">
        <v>132.60912316118998</v>
      </c>
      <c r="D27" s="80">
        <v>285.60536529171003</v>
      </c>
      <c r="E27" s="80">
        <v>429.12427664626</v>
      </c>
      <c r="F27" s="80">
        <v>551.67929173631001</v>
      </c>
      <c r="G27" s="35"/>
      <c r="H27" s="80">
        <v>128.32632797022001</v>
      </c>
      <c r="I27" s="109">
        <v>252.8612244576</v>
      </c>
      <c r="J27" s="109">
        <v>380.53080727024997</v>
      </c>
      <c r="K27" s="116"/>
      <c r="L27" s="111">
        <v>-0.11323868636792853</v>
      </c>
      <c r="M27" s="35"/>
      <c r="N27" s="80">
        <v>132.60912316118998</v>
      </c>
      <c r="O27" s="80">
        <v>152.99624213052005</v>
      </c>
      <c r="P27" s="80">
        <v>143.51891135454997</v>
      </c>
      <c r="Q27" s="80">
        <v>122.55501509005001</v>
      </c>
      <c r="R27" s="35"/>
      <c r="S27" s="80">
        <v>128.32632797022001</v>
      </c>
      <c r="T27" s="109">
        <v>124.53489648738</v>
      </c>
      <c r="U27" s="109">
        <v>127.66958281264996</v>
      </c>
      <c r="V27" s="116"/>
      <c r="W27" s="111">
        <v>-0.11043372885365423</v>
      </c>
    </row>
    <row r="28" spans="2:23" ht="15.75" x14ac:dyDescent="0.25">
      <c r="B28" s="74" t="s">
        <v>160</v>
      </c>
      <c r="C28" s="80">
        <v>54.10591000638</v>
      </c>
      <c r="D28" s="80">
        <v>104.76039616812</v>
      </c>
      <c r="E28" s="80">
        <v>125.96328707984999</v>
      </c>
      <c r="F28" s="80">
        <v>170.74662615801</v>
      </c>
      <c r="G28" s="35"/>
      <c r="H28" s="80">
        <v>45.474796959179997</v>
      </c>
      <c r="I28" s="109">
        <v>78.947596739999994</v>
      </c>
      <c r="J28" s="109">
        <v>106.78950398560301</v>
      </c>
      <c r="K28" s="116"/>
      <c r="L28" s="111">
        <v>-0.15221723359832964</v>
      </c>
      <c r="M28" s="35"/>
      <c r="N28" s="80">
        <v>54.10591000638</v>
      </c>
      <c r="O28" s="80">
        <v>50.654486161739996</v>
      </c>
      <c r="P28" s="80">
        <v>21.202890911729995</v>
      </c>
      <c r="Q28" s="80">
        <v>44.783339078160012</v>
      </c>
      <c r="R28" s="35"/>
      <c r="S28" s="80">
        <v>45.474796959179997</v>
      </c>
      <c r="T28" s="109">
        <v>33.472799780819997</v>
      </c>
      <c r="U28" s="109">
        <v>27.841907245603011</v>
      </c>
      <c r="V28" s="116"/>
      <c r="W28" s="111">
        <v>0.31311844981479098</v>
      </c>
    </row>
    <row r="29" spans="2:23" ht="15.75" x14ac:dyDescent="0.25">
      <c r="B29" s="74" t="s">
        <v>161</v>
      </c>
      <c r="C29" s="80">
        <v>62.502069383410202</v>
      </c>
      <c r="D29" s="80">
        <v>124.05501816822401</v>
      </c>
      <c r="E29" s="80">
        <v>182.71814939597999</v>
      </c>
      <c r="F29" s="80">
        <v>276.00631091884401</v>
      </c>
      <c r="G29" s="35"/>
      <c r="H29" s="80">
        <v>47.772130542701404</v>
      </c>
      <c r="I29" s="109">
        <v>137.15871592463</v>
      </c>
      <c r="J29" s="109">
        <v>215.89755289077399</v>
      </c>
      <c r="K29" s="116"/>
      <c r="L29" s="111">
        <v>0.18158789153938304</v>
      </c>
      <c r="M29" s="35"/>
      <c r="N29" s="80">
        <v>62.502069383410202</v>
      </c>
      <c r="O29" s="80">
        <v>61.552948784813807</v>
      </c>
      <c r="P29" s="80">
        <v>58.663131227755983</v>
      </c>
      <c r="Q29" s="80">
        <v>93.288161522864016</v>
      </c>
      <c r="R29" s="35"/>
      <c r="S29" s="80">
        <v>47.772130542701404</v>
      </c>
      <c r="T29" s="109">
        <v>89.386585381928597</v>
      </c>
      <c r="U29" s="109">
        <v>78.738836966143992</v>
      </c>
      <c r="V29" s="116"/>
      <c r="W29" s="111">
        <v>0.34222015290055557</v>
      </c>
    </row>
    <row r="30" spans="2:23" ht="15.75" x14ac:dyDescent="0.25">
      <c r="B30" s="123" t="s">
        <v>211</v>
      </c>
      <c r="C30" s="109">
        <v>25.471889977449997</v>
      </c>
      <c r="D30" s="109">
        <v>46.953062956499998</v>
      </c>
      <c r="E30" s="109">
        <v>71.39404483557</v>
      </c>
      <c r="F30" s="109">
        <v>93.901015017139997</v>
      </c>
      <c r="G30" s="116"/>
      <c r="H30" s="109">
        <v>31.720417607790001</v>
      </c>
      <c r="I30" s="109">
        <v>49.468503443383597</v>
      </c>
      <c r="J30" s="109">
        <v>71.582107033845787</v>
      </c>
      <c r="K30" s="116"/>
      <c r="L30" s="111">
        <v>2.6341440481334206E-3</v>
      </c>
      <c r="M30" s="116"/>
      <c r="N30" s="109">
        <v>25.471889977449997</v>
      </c>
      <c r="O30" s="109">
        <v>21.481172979050001</v>
      </c>
      <c r="P30" s="109">
        <v>24.440981879070002</v>
      </c>
      <c r="Q30" s="109">
        <v>22.506970181569997</v>
      </c>
      <c r="R30" s="116"/>
      <c r="S30" s="109">
        <v>31.720417607790001</v>
      </c>
      <c r="T30" s="109">
        <v>17.748085835593596</v>
      </c>
      <c r="U30" s="109">
        <v>22.113603590462191</v>
      </c>
      <c r="V30" s="116"/>
      <c r="W30" s="111">
        <v>-9.5224418565641095E-2</v>
      </c>
    </row>
    <row r="31" spans="2:23" ht="15.75" x14ac:dyDescent="0.25">
      <c r="B31" s="123" t="s">
        <v>212</v>
      </c>
      <c r="C31" s="109">
        <v>16.239204299999599</v>
      </c>
      <c r="D31" s="109">
        <v>34.3835753199998</v>
      </c>
      <c r="E31" s="109">
        <v>50.278550119999302</v>
      </c>
      <c r="F31" s="109">
        <v>69.487925349617697</v>
      </c>
      <c r="G31" s="116"/>
      <c r="H31" s="109">
        <v>16.018487351239902</v>
      </c>
      <c r="I31" s="109">
        <v>30.4136373658861</v>
      </c>
      <c r="J31" s="109">
        <v>43.296827217012705</v>
      </c>
      <c r="K31" s="116"/>
      <c r="L31" s="111">
        <v>-0.13886086385393753</v>
      </c>
      <c r="M31" s="116"/>
      <c r="N31" s="109">
        <v>16.239204299999599</v>
      </c>
      <c r="O31" s="109">
        <v>18.1443710200002</v>
      </c>
      <c r="P31" s="109">
        <v>15.894974799999503</v>
      </c>
      <c r="Q31" s="109">
        <v>19.209375229618395</v>
      </c>
      <c r="R31" s="116"/>
      <c r="S31" s="109">
        <v>16.018487351239902</v>
      </c>
      <c r="T31" s="109">
        <v>14.395150014646198</v>
      </c>
      <c r="U31" s="109">
        <v>12.883189851126605</v>
      </c>
      <c r="V31" s="116"/>
      <c r="W31" s="111">
        <v>-0.18948032235150139</v>
      </c>
    </row>
    <row r="32" spans="2:23" ht="15.75" x14ac:dyDescent="0.25">
      <c r="B32" s="89"/>
      <c r="C32" s="44"/>
      <c r="D32" s="44"/>
      <c r="E32" s="44"/>
      <c r="F32" s="44"/>
      <c r="G32" s="35"/>
      <c r="H32" s="44"/>
      <c r="I32" s="120"/>
      <c r="J32" s="120"/>
      <c r="K32" s="116"/>
      <c r="L32" s="121"/>
      <c r="M32" s="35"/>
      <c r="N32" s="44"/>
      <c r="O32" s="44"/>
      <c r="P32" s="44"/>
      <c r="Q32" s="44"/>
      <c r="R32" s="35"/>
      <c r="S32" s="44"/>
      <c r="T32" s="120"/>
      <c r="U32" s="120"/>
      <c r="V32" s="116"/>
      <c r="W32" s="121"/>
    </row>
    <row r="33" spans="2:23" ht="15.75" x14ac:dyDescent="0.25">
      <c r="B33" s="78" t="s">
        <v>7</v>
      </c>
      <c r="C33" s="95">
        <v>550.64742027949501</v>
      </c>
      <c r="D33" s="95">
        <v>1215.81358235478</v>
      </c>
      <c r="E33" s="95">
        <v>1817.74305874119</v>
      </c>
      <c r="F33" s="95">
        <v>2331.7444101005203</v>
      </c>
      <c r="G33" s="87"/>
      <c r="H33" s="95">
        <v>510.49916611448305</v>
      </c>
      <c r="I33" s="117">
        <v>1115.8434387948698</v>
      </c>
      <c r="J33" s="117">
        <v>1643.67724605118</v>
      </c>
      <c r="K33" s="118"/>
      <c r="L33" s="119">
        <v>-9.5759305394103836E-2</v>
      </c>
      <c r="M33" s="35"/>
      <c r="N33" s="95">
        <v>550.64742027949501</v>
      </c>
      <c r="O33" s="95">
        <v>665.166162075285</v>
      </c>
      <c r="P33" s="95">
        <v>601.92947638640999</v>
      </c>
      <c r="Q33" s="95">
        <v>514.00135135933033</v>
      </c>
      <c r="R33" s="87"/>
      <c r="S33" s="95">
        <v>510.49916611448305</v>
      </c>
      <c r="T33" s="117">
        <v>605.34427268038678</v>
      </c>
      <c r="U33" s="117">
        <v>527.83380725631014</v>
      </c>
      <c r="V33" s="118"/>
      <c r="W33" s="119">
        <v>-0.12309692752533349</v>
      </c>
    </row>
    <row r="34" spans="2:23" ht="15.75" x14ac:dyDescent="0.25">
      <c r="B34" s="74" t="s">
        <v>171</v>
      </c>
      <c r="C34" s="80">
        <v>476.20794038290001</v>
      </c>
      <c r="D34" s="80">
        <v>996.85471018978001</v>
      </c>
      <c r="E34" s="80">
        <v>1505.81494823976</v>
      </c>
      <c r="F34" s="80">
        <v>1950.0055051054301</v>
      </c>
      <c r="G34" s="35"/>
      <c r="H34" s="80">
        <v>448.80305301699002</v>
      </c>
      <c r="I34" s="109">
        <v>896.61506357303995</v>
      </c>
      <c r="J34" s="109">
        <v>1349.1021799269299</v>
      </c>
      <c r="K34" s="116"/>
      <c r="L34" s="111">
        <v>-0.10407173105567941</v>
      </c>
      <c r="M34" s="35"/>
      <c r="N34" s="80">
        <v>476.20794038290001</v>
      </c>
      <c r="O34" s="80">
        <v>520.64676980688</v>
      </c>
      <c r="P34" s="80">
        <v>508.96023804998003</v>
      </c>
      <c r="Q34" s="80">
        <v>444.19055686567003</v>
      </c>
      <c r="R34" s="35"/>
      <c r="S34" s="80">
        <v>448.80305301699002</v>
      </c>
      <c r="T34" s="109">
        <v>447.81201055604993</v>
      </c>
      <c r="U34" s="109">
        <v>452.48711635388997</v>
      </c>
      <c r="V34" s="116"/>
      <c r="W34" s="111">
        <v>-0.1109578263175529</v>
      </c>
    </row>
    <row r="35" spans="2:23" ht="15.75" x14ac:dyDescent="0.25">
      <c r="B35" s="74" t="s">
        <v>162</v>
      </c>
      <c r="C35" s="80">
        <v>74.439479896595898</v>
      </c>
      <c r="D35" s="80">
        <v>218.958872164996</v>
      </c>
      <c r="E35" s="80">
        <v>311.92811050143303</v>
      </c>
      <c r="F35" s="80">
        <v>381.738904995089</v>
      </c>
      <c r="G35" s="35"/>
      <c r="H35" s="80">
        <v>61.696113097492997</v>
      </c>
      <c r="I35" s="109">
        <v>219.22837522183198</v>
      </c>
      <c r="J35" s="109">
        <v>294.57506612425198</v>
      </c>
      <c r="K35" s="116"/>
      <c r="L35" s="111">
        <v>-5.5631550325123159E-2</v>
      </c>
      <c r="M35" s="35"/>
      <c r="N35" s="80">
        <v>74.439479896595898</v>
      </c>
      <c r="O35" s="80">
        <v>144.51939226840011</v>
      </c>
      <c r="P35" s="80">
        <v>92.96923833643703</v>
      </c>
      <c r="Q35" s="80">
        <v>69.810794493655976</v>
      </c>
      <c r="R35" s="35"/>
      <c r="S35" s="80">
        <v>61.696113097492997</v>
      </c>
      <c r="T35" s="109">
        <v>157.53226212433898</v>
      </c>
      <c r="U35" s="109">
        <v>75.346690902419994</v>
      </c>
      <c r="V35" s="116"/>
      <c r="W35" s="111">
        <v>-0.18955245572997567</v>
      </c>
    </row>
    <row r="36" spans="2:23" ht="15.75" x14ac:dyDescent="0.25">
      <c r="B36" s="89"/>
      <c r="C36" s="44"/>
      <c r="D36" s="44"/>
      <c r="E36" s="44"/>
      <c r="F36" s="44"/>
      <c r="G36" s="35"/>
      <c r="H36" s="44"/>
      <c r="I36" s="120"/>
      <c r="J36" s="120"/>
      <c r="K36" s="116"/>
      <c r="L36" s="121"/>
      <c r="M36" s="35"/>
      <c r="N36" s="44"/>
      <c r="O36" s="44"/>
      <c r="P36" s="44"/>
      <c r="Q36" s="44"/>
      <c r="R36" s="35"/>
      <c r="S36" s="44"/>
      <c r="T36" s="120"/>
      <c r="U36" s="120"/>
      <c r="V36" s="116"/>
      <c r="W36" s="121"/>
    </row>
    <row r="37" spans="2:23" ht="15.75" x14ac:dyDescent="0.25">
      <c r="B37" s="78" t="s">
        <v>155</v>
      </c>
      <c r="C37" s="95">
        <v>527.33740012036901</v>
      </c>
      <c r="D37" s="95">
        <v>951.12470232318094</v>
      </c>
      <c r="E37" s="95">
        <v>1301.4836387606802</v>
      </c>
      <c r="F37" s="95">
        <v>1695.5419438172901</v>
      </c>
      <c r="G37" s="87"/>
      <c r="H37" s="95">
        <v>473.21807476265798</v>
      </c>
      <c r="I37" s="117">
        <v>775.79344969064994</v>
      </c>
      <c r="J37" s="117">
        <v>1123.1513237844501</v>
      </c>
      <c r="K37" s="118"/>
      <c r="L37" s="119">
        <v>-0.13702232564832278</v>
      </c>
      <c r="M37" s="35"/>
      <c r="N37" s="95">
        <v>527.33740012036901</v>
      </c>
      <c r="O37" s="95">
        <v>423.78730220281193</v>
      </c>
      <c r="P37" s="95">
        <v>350.35893643749921</v>
      </c>
      <c r="Q37" s="95">
        <v>394.05830505660992</v>
      </c>
      <c r="R37" s="87"/>
      <c r="S37" s="95">
        <v>473.21807476265798</v>
      </c>
      <c r="T37" s="117">
        <v>302.57537492799196</v>
      </c>
      <c r="U37" s="117">
        <v>347.35787409380021</v>
      </c>
      <c r="V37" s="118"/>
      <c r="W37" s="119">
        <v>-8.5656794549448176E-3</v>
      </c>
    </row>
    <row r="38" spans="2:23" ht="15.75" x14ac:dyDescent="0.25">
      <c r="B38" s="74" t="s">
        <v>172</v>
      </c>
      <c r="C38" s="80">
        <v>132.37703128933902</v>
      </c>
      <c r="D38" s="80">
        <v>240.302013361625</v>
      </c>
      <c r="E38" s="80">
        <v>332.83884084532605</v>
      </c>
      <c r="F38" s="80">
        <v>448.30676988383902</v>
      </c>
      <c r="G38" s="35"/>
      <c r="H38" s="80">
        <v>103.503725232489</v>
      </c>
      <c r="I38" s="109">
        <v>181.934720244256</v>
      </c>
      <c r="J38" s="109">
        <v>249.128421079117</v>
      </c>
      <c r="K38" s="116"/>
      <c r="L38" s="111">
        <v>-0.25150436034930856</v>
      </c>
      <c r="M38" s="35"/>
      <c r="N38" s="80">
        <v>132.37703128933902</v>
      </c>
      <c r="O38" s="80">
        <v>107.92498207228599</v>
      </c>
      <c r="P38" s="80">
        <v>92.536827483701046</v>
      </c>
      <c r="Q38" s="80">
        <v>115.46792903851298</v>
      </c>
      <c r="R38" s="35"/>
      <c r="S38" s="80">
        <v>103.503725232489</v>
      </c>
      <c r="T38" s="109">
        <v>78.430995011766996</v>
      </c>
      <c r="U38" s="109">
        <v>67.193700834861005</v>
      </c>
      <c r="V38" s="116"/>
      <c r="W38" s="111">
        <v>-0.27387071005112906</v>
      </c>
    </row>
    <row r="39" spans="2:23" ht="15.75" x14ac:dyDescent="0.25">
      <c r="B39" s="74" t="s">
        <v>173</v>
      </c>
      <c r="C39" s="80">
        <v>122.89036019999999</v>
      </c>
      <c r="D39" s="80">
        <v>264.31954643</v>
      </c>
      <c r="E39" s="80">
        <v>365.38151866999999</v>
      </c>
      <c r="F39" s="80">
        <v>470.90874384</v>
      </c>
      <c r="G39" s="35"/>
      <c r="H39" s="80">
        <v>98.06928576</v>
      </c>
      <c r="I39" s="109">
        <v>180.65358137999999</v>
      </c>
      <c r="J39" s="109">
        <v>289.52171409000005</v>
      </c>
      <c r="K39" s="116"/>
      <c r="L39" s="111">
        <v>-0.20761806688015305</v>
      </c>
      <c r="M39" s="35"/>
      <c r="N39" s="80">
        <v>122.89036019999999</v>
      </c>
      <c r="O39" s="80">
        <v>141.42918623000003</v>
      </c>
      <c r="P39" s="80">
        <v>101.06197223999999</v>
      </c>
      <c r="Q39" s="80">
        <v>105.52722517000001</v>
      </c>
      <c r="R39" s="35"/>
      <c r="S39" s="80">
        <v>98.06928576</v>
      </c>
      <c r="T39" s="109">
        <v>82.584295619999992</v>
      </c>
      <c r="U39" s="109">
        <v>108.86813271000005</v>
      </c>
      <c r="V39" s="116"/>
      <c r="W39" s="111">
        <v>7.7241323288864266E-2</v>
      </c>
    </row>
    <row r="40" spans="2:23" ht="15.75" x14ac:dyDescent="0.25">
      <c r="B40" s="74" t="s">
        <v>174</v>
      </c>
      <c r="C40" s="80">
        <v>149.70746695</v>
      </c>
      <c r="D40" s="80">
        <v>208.83933676999999</v>
      </c>
      <c r="E40" s="80">
        <v>276.76684953</v>
      </c>
      <c r="F40" s="80">
        <v>342.66383820999999</v>
      </c>
      <c r="G40" s="35"/>
      <c r="H40" s="80">
        <v>152.53013057999999</v>
      </c>
      <c r="I40" s="109">
        <v>215.10261645999998</v>
      </c>
      <c r="J40" s="109">
        <v>288.26169890999995</v>
      </c>
      <c r="K40" s="116"/>
      <c r="L40" s="111">
        <v>4.1532609123962186E-2</v>
      </c>
      <c r="M40" s="35"/>
      <c r="N40" s="80">
        <v>149.70746695</v>
      </c>
      <c r="O40" s="80">
        <v>59.131869819999991</v>
      </c>
      <c r="P40" s="80">
        <v>67.927512760000013</v>
      </c>
      <c r="Q40" s="80">
        <v>65.896988679999993</v>
      </c>
      <c r="R40" s="35"/>
      <c r="S40" s="80">
        <v>152.53013057999999</v>
      </c>
      <c r="T40" s="109">
        <v>62.572485879999988</v>
      </c>
      <c r="U40" s="109">
        <v>73.159082449999971</v>
      </c>
      <c r="V40" s="116"/>
      <c r="W40" s="111">
        <v>7.7016947587703152E-2</v>
      </c>
    </row>
    <row r="41" spans="2:23" ht="15.75" x14ac:dyDescent="0.25">
      <c r="B41" s="74" t="s">
        <v>163</v>
      </c>
      <c r="C41" s="80">
        <v>104.0589516</v>
      </c>
      <c r="D41" s="80">
        <v>200.98244114000002</v>
      </c>
      <c r="E41" s="80">
        <v>271.71649791999999</v>
      </c>
      <c r="F41" s="80">
        <v>357.31840321999999</v>
      </c>
      <c r="G41" s="35"/>
      <c r="H41" s="80">
        <v>98.470793540000003</v>
      </c>
      <c r="I41" s="109">
        <v>166.55302306999999</v>
      </c>
      <c r="J41" s="109">
        <v>254.20286279999999</v>
      </c>
      <c r="K41" s="116"/>
      <c r="L41" s="111">
        <v>-6.4455545592805516E-2</v>
      </c>
      <c r="M41" s="35"/>
      <c r="N41" s="80">
        <v>104.0589516</v>
      </c>
      <c r="O41" s="80">
        <v>96.92348954000002</v>
      </c>
      <c r="P41" s="80">
        <v>70.734056779999975</v>
      </c>
      <c r="Q41" s="80">
        <v>85.601905299999999</v>
      </c>
      <c r="R41" s="35"/>
      <c r="S41" s="80">
        <v>98.470793540000003</v>
      </c>
      <c r="T41" s="109">
        <v>68.082229529999992</v>
      </c>
      <c r="U41" s="109">
        <v>87.649839729999997</v>
      </c>
      <c r="V41" s="116"/>
      <c r="W41" s="111">
        <v>0.23914622912993946</v>
      </c>
    </row>
    <row r="42" spans="2:23" ht="15.75" x14ac:dyDescent="0.25">
      <c r="B42" s="74" t="s">
        <v>175</v>
      </c>
      <c r="C42" s="80">
        <v>5.6792465738960702</v>
      </c>
      <c r="D42" s="80">
        <v>11.228348792790801</v>
      </c>
      <c r="E42" s="80">
        <v>16.5314615854805</v>
      </c>
      <c r="F42" s="80">
        <v>27.443658237542202</v>
      </c>
      <c r="G42" s="35"/>
      <c r="H42" s="80">
        <v>5.8218411644994505</v>
      </c>
      <c r="I42" s="109">
        <v>9.9361363979114792</v>
      </c>
      <c r="J42" s="109">
        <v>14.5073340345111</v>
      </c>
      <c r="K42" s="116"/>
      <c r="L42" s="111">
        <v>-0.1224409312209382</v>
      </c>
      <c r="M42" s="35"/>
      <c r="N42" s="80">
        <v>5.6792465738960702</v>
      </c>
      <c r="O42" s="80">
        <v>5.5491022188947303</v>
      </c>
      <c r="P42" s="80">
        <v>5.3031127926896993</v>
      </c>
      <c r="Q42" s="80">
        <v>10.912196652061702</v>
      </c>
      <c r="R42" s="35"/>
      <c r="S42" s="80">
        <v>5.8218411644994505</v>
      </c>
      <c r="T42" s="109">
        <v>4.1142952334120286</v>
      </c>
      <c r="U42" s="109">
        <v>4.5711976365996208</v>
      </c>
      <c r="V42" s="116"/>
      <c r="W42" s="111">
        <v>-0.13801613970930771</v>
      </c>
    </row>
    <row r="43" spans="2:23" ht="15.75" x14ac:dyDescent="0.25">
      <c r="B43" s="96" t="s">
        <v>164</v>
      </c>
      <c r="C43" s="88">
        <v>12.6243435071337</v>
      </c>
      <c r="D43" s="88">
        <v>25.4530158287658</v>
      </c>
      <c r="E43" s="88">
        <v>38.248470209877297</v>
      </c>
      <c r="F43" s="88">
        <v>48.900530425911604</v>
      </c>
      <c r="G43" s="35"/>
      <c r="H43" s="88">
        <v>14.8222984856697</v>
      </c>
      <c r="I43" s="115">
        <v>21.613372138481299</v>
      </c>
      <c r="J43" s="115">
        <v>27.529292870825799</v>
      </c>
      <c r="K43" s="116"/>
      <c r="L43" s="122">
        <v>-0.28025113894054182</v>
      </c>
      <c r="M43" s="35"/>
      <c r="N43" s="88">
        <v>12.6243435071337</v>
      </c>
      <c r="O43" s="88">
        <v>12.8286723216321</v>
      </c>
      <c r="P43" s="88">
        <v>12.795454381111497</v>
      </c>
      <c r="Q43" s="88">
        <v>10.652060216034307</v>
      </c>
      <c r="R43" s="35"/>
      <c r="S43" s="88">
        <v>14.8222984856697</v>
      </c>
      <c r="T43" s="115">
        <v>6.7910736528115994</v>
      </c>
      <c r="U43" s="115">
        <v>5.9159207323444996</v>
      </c>
      <c r="V43" s="116"/>
      <c r="W43" s="122">
        <v>-0.5376545016582206</v>
      </c>
    </row>
    <row r="44" spans="2:23" ht="15.75" x14ac:dyDescent="0.25">
      <c r="B44" s="89"/>
      <c r="C44" s="44"/>
      <c r="D44" s="44"/>
      <c r="E44" s="44"/>
      <c r="F44" s="44"/>
      <c r="G44" s="35"/>
      <c r="H44" s="44"/>
      <c r="I44" s="44"/>
      <c r="J44" s="44"/>
      <c r="K44" s="35"/>
      <c r="L44" s="90"/>
      <c r="M44" s="35"/>
      <c r="N44" s="44"/>
      <c r="O44" s="44"/>
      <c r="P44" s="44"/>
      <c r="Q44" s="44"/>
      <c r="R44" s="35"/>
      <c r="S44" s="44"/>
      <c r="T44" s="44"/>
      <c r="U44" s="44"/>
      <c r="V44" s="35"/>
      <c r="W44" s="90"/>
    </row>
    <row r="45" spans="2:23" x14ac:dyDescent="0.25">
      <c r="B45" s="45"/>
      <c r="C45" s="98"/>
      <c r="D45" s="98"/>
      <c r="E45" s="98"/>
      <c r="F45" s="98"/>
      <c r="G45" s="98"/>
      <c r="H45" s="98"/>
      <c r="I45" s="98"/>
      <c r="J45" s="98"/>
      <c r="K45" s="98"/>
      <c r="L45" s="98"/>
      <c r="N45" s="98"/>
      <c r="O45" s="98"/>
      <c r="P45" s="98"/>
      <c r="Q45" s="98"/>
      <c r="R45" s="98"/>
      <c r="S45" s="98"/>
      <c r="T45" s="98"/>
      <c r="U45" s="98"/>
      <c r="V45" s="98"/>
      <c r="W45" s="98"/>
    </row>
    <row r="46" spans="2:23" ht="15.75" x14ac:dyDescent="0.25">
      <c r="C46" s="71" t="s">
        <v>177</v>
      </c>
      <c r="D46" s="84"/>
      <c r="E46" s="84"/>
      <c r="F46" s="85"/>
      <c r="G46" s="86"/>
      <c r="H46" s="84"/>
      <c r="I46" s="84"/>
      <c r="J46" s="84"/>
      <c r="K46" s="84"/>
      <c r="L46" s="85"/>
      <c r="M46" s="34"/>
      <c r="N46" s="71" t="s">
        <v>148</v>
      </c>
      <c r="O46" s="84"/>
      <c r="P46" s="84"/>
      <c r="Q46" s="85"/>
      <c r="R46" s="86"/>
      <c r="S46" s="84"/>
      <c r="T46" s="84"/>
      <c r="U46" s="84"/>
      <c r="V46" s="84"/>
      <c r="W46" s="85"/>
    </row>
    <row r="47" spans="2:23" ht="39.75" customHeight="1" x14ac:dyDescent="0.25">
      <c r="B47" s="97" t="s">
        <v>176</v>
      </c>
      <c r="C47" s="83">
        <v>2019</v>
      </c>
      <c r="D47" s="84"/>
      <c r="E47" s="84"/>
      <c r="F47" s="85"/>
      <c r="G47" s="37"/>
      <c r="H47" s="83">
        <v>2020</v>
      </c>
      <c r="I47" s="84"/>
      <c r="J47" s="84"/>
      <c r="K47" s="87"/>
      <c r="L47" s="133" t="s">
        <v>218</v>
      </c>
      <c r="M47" s="34"/>
      <c r="N47" s="99">
        <v>2019</v>
      </c>
      <c r="O47" s="84"/>
      <c r="P47" s="84"/>
      <c r="Q47" s="85"/>
      <c r="R47" s="37"/>
      <c r="S47" s="83">
        <v>2020</v>
      </c>
      <c r="T47" s="84"/>
      <c r="U47" s="84"/>
      <c r="V47" s="87"/>
      <c r="W47" s="133" t="s">
        <v>217</v>
      </c>
    </row>
    <row r="48" spans="2:23" ht="15.75" x14ac:dyDescent="0.25">
      <c r="B48" s="70" t="s">
        <v>141</v>
      </c>
      <c r="C48" s="72" t="s">
        <v>178</v>
      </c>
      <c r="D48" s="72" t="s">
        <v>179</v>
      </c>
      <c r="E48" s="72" t="s">
        <v>180</v>
      </c>
      <c r="F48" s="72" t="s">
        <v>181</v>
      </c>
      <c r="G48" s="37"/>
      <c r="H48" s="106" t="s">
        <v>178</v>
      </c>
      <c r="I48" s="106" t="s">
        <v>179</v>
      </c>
      <c r="J48" s="128" t="s">
        <v>180</v>
      </c>
      <c r="K48" s="37"/>
      <c r="L48" s="134"/>
      <c r="M48" s="34"/>
      <c r="N48" s="100" t="s">
        <v>178</v>
      </c>
      <c r="O48" s="72" t="s">
        <v>179</v>
      </c>
      <c r="P48" s="72" t="s">
        <v>180</v>
      </c>
      <c r="Q48" s="72" t="s">
        <v>181</v>
      </c>
      <c r="R48" s="37"/>
      <c r="S48" s="106" t="s">
        <v>178</v>
      </c>
      <c r="T48" s="106" t="s">
        <v>179</v>
      </c>
      <c r="U48" s="128" t="s">
        <v>180</v>
      </c>
      <c r="V48" s="37"/>
      <c r="W48" s="134"/>
    </row>
    <row r="49" spans="2:23" ht="15.75" x14ac:dyDescent="0.25">
      <c r="B49" s="92"/>
      <c r="C49" s="93"/>
      <c r="D49" s="94"/>
      <c r="E49" s="93"/>
      <c r="F49" s="93"/>
      <c r="H49" s="93"/>
      <c r="I49" s="94"/>
      <c r="J49" s="94"/>
      <c r="K49" s="94"/>
      <c r="L49" s="93"/>
      <c r="M49" s="94"/>
      <c r="N49" s="93"/>
      <c r="P49" s="93"/>
      <c r="Q49" s="93"/>
      <c r="R49" s="94"/>
      <c r="S49" s="93"/>
      <c r="T49" s="94"/>
      <c r="U49" s="94"/>
      <c r="V49" s="94"/>
      <c r="W49" s="93"/>
    </row>
    <row r="50" spans="2:23" ht="15.75" x14ac:dyDescent="0.25">
      <c r="B50" s="78" t="s">
        <v>0</v>
      </c>
      <c r="C50" s="95">
        <v>119.61247324374399</v>
      </c>
      <c r="D50" s="95">
        <v>231.70213219254799</v>
      </c>
      <c r="E50" s="95">
        <v>349.28088837306302</v>
      </c>
      <c r="F50" s="95">
        <v>497.76389913058</v>
      </c>
      <c r="G50" s="87"/>
      <c r="H50" s="95">
        <v>103.18856138269601</v>
      </c>
      <c r="I50" s="117">
        <v>221.153656921774</v>
      </c>
      <c r="J50" s="117">
        <v>333.73809022340703</v>
      </c>
      <c r="K50" s="118"/>
      <c r="L50" s="119">
        <v>-4.4499423435544243E-2</v>
      </c>
      <c r="M50" s="35"/>
      <c r="N50" s="95">
        <v>119.61247324374399</v>
      </c>
      <c r="O50" s="95">
        <v>112.089658948804</v>
      </c>
      <c r="P50" s="95">
        <v>117.57875618051503</v>
      </c>
      <c r="Q50" s="95">
        <v>148.48301075751698</v>
      </c>
      <c r="R50" s="87"/>
      <c r="S50" s="95">
        <v>103.18856138269601</v>
      </c>
      <c r="T50" s="117">
        <v>117.96509553907799</v>
      </c>
      <c r="U50" s="117">
        <v>112.58443330163303</v>
      </c>
      <c r="V50" s="118"/>
      <c r="W50" s="119">
        <v>-4.2476405101737703E-2</v>
      </c>
    </row>
    <row r="51" spans="2:23" ht="15.75" x14ac:dyDescent="0.25">
      <c r="B51" s="74" t="s">
        <v>166</v>
      </c>
      <c r="C51" s="80">
        <v>118.63771741374599</v>
      </c>
      <c r="D51" s="80">
        <v>227.91412315254701</v>
      </c>
      <c r="E51" s="80">
        <v>342.77744591306299</v>
      </c>
      <c r="F51" s="80">
        <v>488.656980310579</v>
      </c>
      <c r="G51" s="35"/>
      <c r="H51" s="80">
        <v>101.677171062695</v>
      </c>
      <c r="I51" s="109">
        <v>217.699242751773</v>
      </c>
      <c r="J51" s="109">
        <v>328.263160023409</v>
      </c>
      <c r="K51" s="116"/>
      <c r="L51" s="111">
        <v>-4.2343176491650446E-2</v>
      </c>
      <c r="M51" s="35"/>
      <c r="N51" s="80">
        <v>118.63771741374599</v>
      </c>
      <c r="O51" s="80">
        <v>109.27640573880102</v>
      </c>
      <c r="P51" s="80">
        <v>114.86332276051598</v>
      </c>
      <c r="Q51" s="80">
        <v>145.87953439751601</v>
      </c>
      <c r="R51" s="35"/>
      <c r="S51" s="80">
        <v>101.677171062695</v>
      </c>
      <c r="T51" s="109">
        <v>116.022071689078</v>
      </c>
      <c r="U51" s="109">
        <v>110.563917271636</v>
      </c>
      <c r="V51" s="116"/>
      <c r="W51" s="111">
        <v>-3.7430620894051789E-2</v>
      </c>
    </row>
    <row r="52" spans="2:23" ht="15.75" x14ac:dyDescent="0.25">
      <c r="B52" s="74" t="s">
        <v>157</v>
      </c>
      <c r="C52" s="80">
        <v>0.97475583000002297</v>
      </c>
      <c r="D52" s="80">
        <v>3.7880090400000097</v>
      </c>
      <c r="E52" s="80">
        <v>6.50344246000002</v>
      </c>
      <c r="F52" s="80">
        <v>9.106918820000061</v>
      </c>
      <c r="G52" s="35"/>
      <c r="H52" s="80">
        <v>1.5113903199999901</v>
      </c>
      <c r="I52" s="109">
        <v>3.45441416999997</v>
      </c>
      <c r="J52" s="109">
        <v>5.4749302000000295</v>
      </c>
      <c r="K52" s="116"/>
      <c r="L52" s="111">
        <v>-0.1581488982682546</v>
      </c>
      <c r="M52" s="35"/>
      <c r="N52" s="80">
        <v>0.97475583000002297</v>
      </c>
      <c r="O52" s="80">
        <v>2.8132532099999787</v>
      </c>
      <c r="P52" s="80">
        <v>2.7154334200000103</v>
      </c>
      <c r="Q52" s="80">
        <v>2.603476360000041</v>
      </c>
      <c r="R52" s="35"/>
      <c r="S52" s="80">
        <v>1.5113903199999901</v>
      </c>
      <c r="T52" s="109">
        <v>1.9430238499999799</v>
      </c>
      <c r="U52" s="109">
        <v>2.0205160300000595</v>
      </c>
      <c r="V52" s="116"/>
      <c r="W52" s="111">
        <v>-0.25591398591534908</v>
      </c>
    </row>
    <row r="53" spans="2:23" ht="15.75" x14ac:dyDescent="0.25">
      <c r="B53" s="89"/>
      <c r="C53" s="44"/>
      <c r="D53" s="44"/>
      <c r="E53" s="44"/>
      <c r="F53" s="44"/>
      <c r="G53" s="35"/>
      <c r="H53" s="44"/>
      <c r="I53" s="120"/>
      <c r="J53" s="120"/>
      <c r="K53" s="116"/>
      <c r="L53" s="121"/>
      <c r="M53" s="35"/>
      <c r="N53" s="44"/>
      <c r="O53" s="44"/>
      <c r="P53" s="44"/>
      <c r="Q53" s="44"/>
      <c r="R53" s="35"/>
      <c r="S53" s="44"/>
      <c r="T53" s="120"/>
      <c r="U53" s="120"/>
      <c r="V53" s="116"/>
      <c r="W53" s="121"/>
    </row>
    <row r="54" spans="2:23" ht="15.75" x14ac:dyDescent="0.25">
      <c r="B54" s="78" t="s">
        <v>8</v>
      </c>
      <c r="C54" s="95">
        <v>24.4345693602503</v>
      </c>
      <c r="D54" s="95">
        <v>48.859785224119896</v>
      </c>
      <c r="E54" s="95">
        <v>70.397577488005908</v>
      </c>
      <c r="F54" s="95">
        <v>96.992752492404506</v>
      </c>
      <c r="G54" s="87"/>
      <c r="H54" s="95">
        <v>28.796739747660901</v>
      </c>
      <c r="I54" s="117">
        <v>60.305344791733496</v>
      </c>
      <c r="J54" s="117">
        <v>81.108351710865591</v>
      </c>
      <c r="K54" s="118"/>
      <c r="L54" s="119">
        <v>0.15214691478104553</v>
      </c>
      <c r="M54" s="35"/>
      <c r="N54" s="95">
        <v>24.4345693602503</v>
      </c>
      <c r="O54" s="95">
        <v>24.425215863869596</v>
      </c>
      <c r="P54" s="95">
        <v>21.537792263886011</v>
      </c>
      <c r="Q54" s="95">
        <v>26.595175004398598</v>
      </c>
      <c r="R54" s="87"/>
      <c r="S54" s="95">
        <v>28.796739747660901</v>
      </c>
      <c r="T54" s="117">
        <v>31.508605044072596</v>
      </c>
      <c r="U54" s="117">
        <v>20.803006919132095</v>
      </c>
      <c r="V54" s="118"/>
      <c r="W54" s="119">
        <v>-3.4116093968739068E-2</v>
      </c>
    </row>
    <row r="55" spans="2:23" ht="15.75" x14ac:dyDescent="0.25">
      <c r="B55" s="91"/>
      <c r="C55" s="44"/>
      <c r="D55" s="44"/>
      <c r="E55" s="44"/>
      <c r="F55" s="44"/>
      <c r="G55" s="35"/>
      <c r="H55" s="44"/>
      <c r="I55" s="120"/>
      <c r="J55" s="120"/>
      <c r="K55" s="116"/>
      <c r="L55" s="121"/>
      <c r="M55" s="35"/>
      <c r="N55" s="44"/>
      <c r="O55" s="44"/>
      <c r="P55" s="44"/>
      <c r="Q55" s="44"/>
      <c r="R55" s="35"/>
      <c r="S55" s="44"/>
      <c r="T55" s="120"/>
      <c r="U55" s="120"/>
      <c r="V55" s="116"/>
      <c r="W55" s="121"/>
    </row>
    <row r="56" spans="2:23" ht="15.75" x14ac:dyDescent="0.25">
      <c r="B56" s="78" t="s">
        <v>9</v>
      </c>
      <c r="C56" s="95">
        <v>13.294105330951201</v>
      </c>
      <c r="D56" s="95">
        <v>28.920642674993701</v>
      </c>
      <c r="E56" s="95">
        <v>41.901382186457397</v>
      </c>
      <c r="F56" s="95">
        <v>63.130088319576799</v>
      </c>
      <c r="G56" s="87"/>
      <c r="H56" s="95">
        <v>23.1474573306499</v>
      </c>
      <c r="I56" s="117">
        <v>43.614209992010004</v>
      </c>
      <c r="J56" s="117">
        <v>54.689458369463097</v>
      </c>
      <c r="K56" s="118"/>
      <c r="L56" s="119">
        <v>0.30519461449027879</v>
      </c>
      <c r="M56" s="35"/>
      <c r="N56" s="95">
        <v>13.294105330951201</v>
      </c>
      <c r="O56" s="95">
        <v>15.6265373440425</v>
      </c>
      <c r="P56" s="95">
        <v>12.980739511463696</v>
      </c>
      <c r="Q56" s="95">
        <v>21.228706133119402</v>
      </c>
      <c r="R56" s="87"/>
      <c r="S56" s="95">
        <v>23.1474573306499</v>
      </c>
      <c r="T56" s="117">
        <v>20.466752661360104</v>
      </c>
      <c r="U56" s="117">
        <v>11.075248377453093</v>
      </c>
      <c r="V56" s="118"/>
      <c r="W56" s="119">
        <v>-0.14679372714688593</v>
      </c>
    </row>
    <row r="57" spans="2:23" ht="15.75" x14ac:dyDescent="0.25">
      <c r="B57" s="74" t="s">
        <v>167</v>
      </c>
      <c r="C57" s="80">
        <v>7.0100534669202501</v>
      </c>
      <c r="D57" s="80">
        <v>14.1155748549103</v>
      </c>
      <c r="E57" s="80">
        <v>19.534271669609502</v>
      </c>
      <c r="F57" s="80">
        <v>25.053940302140902</v>
      </c>
      <c r="G57" s="35"/>
      <c r="H57" s="80">
        <v>11.751612586457901</v>
      </c>
      <c r="I57" s="109">
        <v>20.5177993352697</v>
      </c>
      <c r="J57" s="109">
        <v>25.647902135866502</v>
      </c>
      <c r="K57" s="116"/>
      <c r="L57" s="111">
        <v>0.31296946052861019</v>
      </c>
      <c r="M57" s="35"/>
      <c r="N57" s="80">
        <v>7.0100534669202501</v>
      </c>
      <c r="O57" s="80">
        <v>7.1055213879900494</v>
      </c>
      <c r="P57" s="80">
        <v>5.4186968146992029</v>
      </c>
      <c r="Q57" s="80">
        <v>5.5196686325313991</v>
      </c>
      <c r="R57" s="35"/>
      <c r="S57" s="80">
        <v>11.751612586457901</v>
      </c>
      <c r="T57" s="109">
        <v>8.7661867488117995</v>
      </c>
      <c r="U57" s="109">
        <v>5.1301028005968021</v>
      </c>
      <c r="V57" s="116"/>
      <c r="W57" s="111">
        <v>-5.3258933646100466E-2</v>
      </c>
    </row>
    <row r="58" spans="2:23" ht="15.75" x14ac:dyDescent="0.25">
      <c r="B58" s="74" t="s">
        <v>168</v>
      </c>
      <c r="C58" s="80">
        <v>0.57910759989453009</v>
      </c>
      <c r="D58" s="80">
        <v>3.08468424747806</v>
      </c>
      <c r="E58" s="80">
        <v>4.6474441935624098</v>
      </c>
      <c r="F58" s="80">
        <v>7.0026437231254706</v>
      </c>
      <c r="G58" s="35"/>
      <c r="H58" s="80">
        <v>3.5479358011008899</v>
      </c>
      <c r="I58" s="109">
        <v>6.8825081244005393</v>
      </c>
      <c r="J58" s="109">
        <v>9.2728153166719292</v>
      </c>
      <c r="K58" s="116"/>
      <c r="L58" s="111">
        <v>0.99525049262916043</v>
      </c>
      <c r="M58" s="35"/>
      <c r="N58" s="80">
        <v>0.57910759989453009</v>
      </c>
      <c r="O58" s="80">
        <v>2.505576647583537</v>
      </c>
      <c r="P58" s="80">
        <v>1.5627599460843498</v>
      </c>
      <c r="Q58" s="80">
        <v>2.3551995295630608</v>
      </c>
      <c r="R58" s="35"/>
      <c r="S58" s="80">
        <v>3.5479358011008899</v>
      </c>
      <c r="T58" s="109">
        <v>3.3345723232996494</v>
      </c>
      <c r="U58" s="109">
        <v>2.3903071922713899</v>
      </c>
      <c r="V58" s="116"/>
      <c r="W58" s="111">
        <v>0.529542140019996</v>
      </c>
    </row>
    <row r="59" spans="2:23" ht="15.75" x14ac:dyDescent="0.25">
      <c r="B59" s="74" t="s">
        <v>169</v>
      </c>
      <c r="C59" s="80">
        <v>1.64790166468243</v>
      </c>
      <c r="D59" s="80">
        <v>4.2771638428584797</v>
      </c>
      <c r="E59" s="80">
        <v>5.8951512645344897</v>
      </c>
      <c r="F59" s="80">
        <v>11.7098599142487</v>
      </c>
      <c r="G59" s="35"/>
      <c r="H59" s="80">
        <v>2.7604916549927303</v>
      </c>
      <c r="I59" s="109">
        <v>6.4909035905921204</v>
      </c>
      <c r="J59" s="109">
        <v>7.6906604679727595</v>
      </c>
      <c r="K59" s="116"/>
      <c r="L59" s="111">
        <v>0.30457389859360157</v>
      </c>
      <c r="M59" s="35"/>
      <c r="N59" s="80">
        <v>1.64790166468243</v>
      </c>
      <c r="O59" s="80">
        <v>2.6292621781760497</v>
      </c>
      <c r="P59" s="80">
        <v>1.6179874216760197</v>
      </c>
      <c r="Q59" s="80">
        <v>5.81470864971421</v>
      </c>
      <c r="R59" s="35"/>
      <c r="S59" s="80">
        <v>2.7604916549927303</v>
      </c>
      <c r="T59" s="109">
        <v>3.7304119355993901</v>
      </c>
      <c r="U59" s="109">
        <v>1.1997568773806391</v>
      </c>
      <c r="V59" s="116"/>
      <c r="W59" s="111">
        <v>-0.25848813080521321</v>
      </c>
    </row>
    <row r="60" spans="2:23" ht="15.75" x14ac:dyDescent="0.25">
      <c r="B60" s="74" t="s">
        <v>158</v>
      </c>
      <c r="C60" s="80">
        <v>1.6822019556037402</v>
      </c>
      <c r="D60" s="80">
        <v>3.0938714617098597</v>
      </c>
      <c r="E60" s="80">
        <v>4.0795004876321199</v>
      </c>
      <c r="F60" s="80">
        <v>6.1603665967652894</v>
      </c>
      <c r="G60" s="35"/>
      <c r="H60" s="80">
        <v>2.1287910881276799</v>
      </c>
      <c r="I60" s="109">
        <v>3.7927111504645401</v>
      </c>
      <c r="J60" s="109">
        <v>4.3143648055358899</v>
      </c>
      <c r="K60" s="116"/>
      <c r="L60" s="111">
        <v>5.7571832290693709E-2</v>
      </c>
      <c r="M60" s="35"/>
      <c r="N60" s="80">
        <v>1.6822019556037402</v>
      </c>
      <c r="O60" s="80">
        <v>1.4116695061061195</v>
      </c>
      <c r="P60" s="80">
        <v>0.9856290259222602</v>
      </c>
      <c r="Q60" s="80">
        <v>2.0808661091331597</v>
      </c>
      <c r="R60" s="35"/>
      <c r="S60" s="80">
        <v>2.1287910881276799</v>
      </c>
      <c r="T60" s="109">
        <v>1.6639200623368602</v>
      </c>
      <c r="U60" s="109">
        <v>0.52165365507134975</v>
      </c>
      <c r="V60" s="116"/>
      <c r="W60" s="111">
        <v>-0.47074036848374112</v>
      </c>
    </row>
    <row r="61" spans="2:23" ht="15.75" x14ac:dyDescent="0.25">
      <c r="B61" s="123" t="s">
        <v>210</v>
      </c>
      <c r="C61" s="109">
        <v>1.1923284636261702</v>
      </c>
      <c r="D61" s="109">
        <v>2.1618326249269599</v>
      </c>
      <c r="E61" s="109">
        <v>3.9692112112987301</v>
      </c>
      <c r="F61" s="109">
        <v>6.3112395551400295</v>
      </c>
      <c r="G61" s="116"/>
      <c r="H61" s="109">
        <v>1.53801085926604</v>
      </c>
      <c r="I61" s="109">
        <v>2.76962467608225</v>
      </c>
      <c r="J61" s="109">
        <v>3.8516571436278202</v>
      </c>
      <c r="K61" s="116"/>
      <c r="L61" s="111">
        <v>-2.9616480810162306E-2</v>
      </c>
      <c r="M61" s="116"/>
      <c r="N61" s="109">
        <v>1.1923284636261702</v>
      </c>
      <c r="O61" s="109">
        <v>0.96950416130078976</v>
      </c>
      <c r="P61" s="109">
        <v>1.8073785863717702</v>
      </c>
      <c r="Q61" s="109">
        <v>2.3420283438412994</v>
      </c>
      <c r="R61" s="116"/>
      <c r="S61" s="109">
        <v>1.53801085926604</v>
      </c>
      <c r="T61" s="109">
        <v>1.2316138168162101</v>
      </c>
      <c r="U61" s="109">
        <v>1.0820324675455701</v>
      </c>
      <c r="V61" s="116"/>
      <c r="W61" s="111">
        <v>-0.40132494890420228</v>
      </c>
    </row>
    <row r="62" spans="2:23" ht="15.75" x14ac:dyDescent="0.25">
      <c r="B62" s="91"/>
      <c r="C62" s="44"/>
      <c r="D62" s="44"/>
      <c r="E62" s="44"/>
      <c r="F62" s="44"/>
      <c r="G62" s="35"/>
      <c r="H62" s="44"/>
      <c r="I62" s="120"/>
      <c r="J62" s="120"/>
      <c r="K62" s="116"/>
      <c r="L62" s="121"/>
      <c r="M62" s="35"/>
      <c r="N62" s="44"/>
      <c r="O62" s="44"/>
      <c r="P62" s="44"/>
      <c r="Q62" s="44"/>
      <c r="R62" s="35"/>
      <c r="S62" s="44"/>
      <c r="T62" s="120"/>
      <c r="U62" s="120"/>
      <c r="V62" s="116"/>
      <c r="W62" s="121"/>
    </row>
    <row r="63" spans="2:23" ht="15.75" x14ac:dyDescent="0.25">
      <c r="B63" s="78" t="s">
        <v>10</v>
      </c>
      <c r="C63" s="95">
        <v>10.4957755888638</v>
      </c>
      <c r="D63" s="95">
        <v>25.672335076005002</v>
      </c>
      <c r="E63" s="95">
        <v>38.144806799548697</v>
      </c>
      <c r="F63" s="95">
        <v>54.785021433808396</v>
      </c>
      <c r="G63" s="87"/>
      <c r="H63" s="95">
        <v>13.0539407027364</v>
      </c>
      <c r="I63" s="117">
        <v>27.3083122338838</v>
      </c>
      <c r="J63" s="117">
        <v>43.082049718893494</v>
      </c>
      <c r="K63" s="118"/>
      <c r="L63" s="119">
        <v>0.12943420962360755</v>
      </c>
      <c r="M63" s="35"/>
      <c r="N63" s="95">
        <v>10.4957755888638</v>
      </c>
      <c r="O63" s="95">
        <v>15.176559487141201</v>
      </c>
      <c r="P63" s="95">
        <v>12.472471723543695</v>
      </c>
      <c r="Q63" s="95">
        <v>16.640214634259699</v>
      </c>
      <c r="R63" s="87"/>
      <c r="S63" s="95">
        <v>13.0539407027364</v>
      </c>
      <c r="T63" s="117">
        <v>14.254371531147401</v>
      </c>
      <c r="U63" s="117">
        <v>15.773737485009693</v>
      </c>
      <c r="V63" s="118"/>
      <c r="W63" s="119">
        <v>0.26468416482631552</v>
      </c>
    </row>
    <row r="64" spans="2:23" ht="15.75" x14ac:dyDescent="0.25">
      <c r="B64" s="74" t="s">
        <v>159</v>
      </c>
      <c r="C64" s="80">
        <v>-2.6641153536517499</v>
      </c>
      <c r="D64" s="80">
        <v>0.38959603487384403</v>
      </c>
      <c r="E64" s="80">
        <v>1.3011239620882</v>
      </c>
      <c r="F64" s="80">
        <v>5.2268496256532995</v>
      </c>
      <c r="G64" s="35"/>
      <c r="H64" s="80">
        <v>3.51246132819852</v>
      </c>
      <c r="I64" s="109">
        <v>4.1397704855592403</v>
      </c>
      <c r="J64" s="109">
        <v>6.9942950702119893</v>
      </c>
      <c r="K64" s="116"/>
      <c r="L64" s="111" t="s">
        <v>136</v>
      </c>
      <c r="M64" s="35"/>
      <c r="N64" s="80">
        <v>-2.6641153536517499</v>
      </c>
      <c r="O64" s="80">
        <v>3.0537113885255938</v>
      </c>
      <c r="P64" s="80">
        <v>0.91152792721435594</v>
      </c>
      <c r="Q64" s="80">
        <v>3.9257256635650997</v>
      </c>
      <c r="R64" s="35"/>
      <c r="S64" s="80">
        <v>3.51246132819852</v>
      </c>
      <c r="T64" s="109">
        <v>0.62730915736072035</v>
      </c>
      <c r="U64" s="109">
        <v>2.8545245846527489</v>
      </c>
      <c r="V64" s="116"/>
      <c r="W64" s="111" t="s">
        <v>136</v>
      </c>
    </row>
    <row r="65" spans="2:23" ht="15.75" x14ac:dyDescent="0.25">
      <c r="B65" s="74" t="s">
        <v>170</v>
      </c>
      <c r="C65" s="80">
        <v>7.2300849021225204</v>
      </c>
      <c r="D65" s="80">
        <v>13.197672327235098</v>
      </c>
      <c r="E65" s="80">
        <v>19.8001348825496</v>
      </c>
      <c r="F65" s="80">
        <v>29.239305902542899</v>
      </c>
      <c r="G65" s="35"/>
      <c r="H65" s="80">
        <v>4.6417636219889298</v>
      </c>
      <c r="I65" s="109">
        <v>9.8881707340529896</v>
      </c>
      <c r="J65" s="109">
        <v>16.576879469581502</v>
      </c>
      <c r="K65" s="116"/>
      <c r="L65" s="111">
        <v>-0.16278956845939671</v>
      </c>
      <c r="M65" s="35"/>
      <c r="N65" s="80">
        <v>7.2300849021225204</v>
      </c>
      <c r="O65" s="80">
        <v>5.967587425112578</v>
      </c>
      <c r="P65" s="80">
        <v>6.6024625553145011</v>
      </c>
      <c r="Q65" s="80">
        <v>9.4391710199932994</v>
      </c>
      <c r="R65" s="35"/>
      <c r="S65" s="80">
        <v>4.6417636219889298</v>
      </c>
      <c r="T65" s="109">
        <v>5.2464071120640599</v>
      </c>
      <c r="U65" s="109">
        <v>6.6887087355285129</v>
      </c>
      <c r="V65" s="116"/>
      <c r="W65" s="111">
        <v>1.3062729169829198E-2</v>
      </c>
    </row>
    <row r="66" spans="2:23" ht="15.75" x14ac:dyDescent="0.25">
      <c r="B66" s="74" t="s">
        <v>160</v>
      </c>
      <c r="C66" s="80">
        <v>1.65345720666074</v>
      </c>
      <c r="D66" s="80">
        <v>3.3225110529726898</v>
      </c>
      <c r="E66" s="80">
        <v>3.50216558092343</v>
      </c>
      <c r="F66" s="80">
        <v>4.9106910527878895</v>
      </c>
      <c r="G66" s="35"/>
      <c r="H66" s="80">
        <v>2.2047966995817201</v>
      </c>
      <c r="I66" s="109">
        <v>4.3218688198063404</v>
      </c>
      <c r="J66" s="109">
        <v>6.6031033886043797</v>
      </c>
      <c r="K66" s="116"/>
      <c r="L66" s="111">
        <v>0.88543437939428127</v>
      </c>
      <c r="M66" s="35"/>
      <c r="N66" s="80">
        <v>1.65345720666074</v>
      </c>
      <c r="O66" s="80">
        <v>1.6690538463119498</v>
      </c>
      <c r="P66" s="80">
        <v>0.17965452795074022</v>
      </c>
      <c r="Q66" s="80">
        <v>1.4085254718644595</v>
      </c>
      <c r="R66" s="35"/>
      <c r="S66" s="80">
        <v>2.2047966995817201</v>
      </c>
      <c r="T66" s="109">
        <v>2.1170721202246203</v>
      </c>
      <c r="U66" s="109">
        <v>2.2812345687980393</v>
      </c>
      <c r="V66" s="116"/>
      <c r="W66" s="111" t="s">
        <v>136</v>
      </c>
    </row>
    <row r="67" spans="2:23" ht="15.75" x14ac:dyDescent="0.25">
      <c r="B67" s="74" t="s">
        <v>161</v>
      </c>
      <c r="C67" s="80">
        <v>1.29038565386693</v>
      </c>
      <c r="D67" s="80">
        <v>3.1868844280268398</v>
      </c>
      <c r="E67" s="80">
        <v>6.2454265347101696</v>
      </c>
      <c r="F67" s="80">
        <v>5.5072084361875007</v>
      </c>
      <c r="G67" s="35"/>
      <c r="H67" s="80">
        <v>0.21337403764641799</v>
      </c>
      <c r="I67" s="109">
        <v>2.6970087374007998</v>
      </c>
      <c r="J67" s="109">
        <v>3.0973558620213</v>
      </c>
      <c r="K67" s="116"/>
      <c r="L67" s="111">
        <v>-0.50406015589053144</v>
      </c>
      <c r="M67" s="35"/>
      <c r="N67" s="80">
        <v>1.29038565386693</v>
      </c>
      <c r="O67" s="80">
        <v>1.8964987741599098</v>
      </c>
      <c r="P67" s="80">
        <v>3.0585421066833298</v>
      </c>
      <c r="Q67" s="80">
        <v>-0.73821809852266895</v>
      </c>
      <c r="R67" s="35"/>
      <c r="S67" s="80">
        <v>0.21337403764641799</v>
      </c>
      <c r="T67" s="109">
        <v>2.4836346997543819</v>
      </c>
      <c r="U67" s="109">
        <v>0.40034712462050015</v>
      </c>
      <c r="V67" s="116"/>
      <c r="W67" s="111">
        <v>-0.8691052433949864</v>
      </c>
    </row>
    <row r="68" spans="2:23" ht="15.75" x14ac:dyDescent="0.25">
      <c r="B68" s="123" t="s">
        <v>211</v>
      </c>
      <c r="C68" s="109">
        <v>1.0840865906500001</v>
      </c>
      <c r="D68" s="109">
        <v>1.9920119718210001</v>
      </c>
      <c r="E68" s="109">
        <v>2.6025897220057299</v>
      </c>
      <c r="F68" s="109">
        <v>3.6918789488800097</v>
      </c>
      <c r="G68" s="116"/>
      <c r="H68" s="109">
        <v>1.06395151626</v>
      </c>
      <c r="I68" s="109">
        <v>2.5945564550160101</v>
      </c>
      <c r="J68" s="109">
        <v>4.0594466163862695</v>
      </c>
      <c r="K68" s="116"/>
      <c r="L68" s="111">
        <v>0.55977201556678247</v>
      </c>
      <c r="M68" s="116"/>
      <c r="N68" s="109">
        <v>1.0840865906500001</v>
      </c>
      <c r="O68" s="109">
        <v>0.90792538117099997</v>
      </c>
      <c r="P68" s="109">
        <v>0.61057775018472982</v>
      </c>
      <c r="Q68" s="109">
        <v>1.0892892268742798</v>
      </c>
      <c r="R68" s="116"/>
      <c r="S68" s="109">
        <v>1.06395151626</v>
      </c>
      <c r="T68" s="109">
        <v>1.5306049387560101</v>
      </c>
      <c r="U68" s="109">
        <v>1.4648901613702594</v>
      </c>
      <c r="V68" s="116"/>
      <c r="W68" s="111">
        <v>1.3991869355328752</v>
      </c>
    </row>
    <row r="69" spans="2:23" ht="15.75" x14ac:dyDescent="0.25">
      <c r="B69" s="123" t="s">
        <v>212</v>
      </c>
      <c r="C69" s="109">
        <v>1.72528100324795</v>
      </c>
      <c r="D69" s="109">
        <v>3.4545225039599798</v>
      </c>
      <c r="E69" s="109">
        <v>4.5257249459839608</v>
      </c>
      <c r="F69" s="109">
        <v>6.9225323787904101</v>
      </c>
      <c r="G69" s="116"/>
      <c r="H69" s="109">
        <v>2.2052649471955803</v>
      </c>
      <c r="I69" s="109">
        <v>4.2846719796467898</v>
      </c>
      <c r="J69" s="109">
        <v>6.1753259557238298</v>
      </c>
      <c r="K69" s="116"/>
      <c r="L69" s="111">
        <v>0.36449431404435934</v>
      </c>
      <c r="M69" s="116"/>
      <c r="N69" s="109">
        <v>1.72528100324795</v>
      </c>
      <c r="O69" s="109">
        <v>1.7292415007120299</v>
      </c>
      <c r="P69" s="109">
        <v>1.071202442023981</v>
      </c>
      <c r="Q69" s="109">
        <v>2.3968074328064493</v>
      </c>
      <c r="R69" s="116"/>
      <c r="S69" s="109">
        <v>2.2052649471955803</v>
      </c>
      <c r="T69" s="109">
        <v>2.0794070324512095</v>
      </c>
      <c r="U69" s="109">
        <v>1.89065397607704</v>
      </c>
      <c r="V69" s="116"/>
      <c r="W69" s="111">
        <v>0.76498288456544983</v>
      </c>
    </row>
    <row r="70" spans="2:23" ht="15.75" x14ac:dyDescent="0.25">
      <c r="B70" s="89"/>
      <c r="C70" s="44"/>
      <c r="D70" s="44"/>
      <c r="E70" s="44"/>
      <c r="F70" s="44"/>
      <c r="G70" s="35"/>
      <c r="H70" s="44"/>
      <c r="I70" s="120"/>
      <c r="J70" s="120"/>
      <c r="K70" s="116"/>
      <c r="L70" s="121"/>
      <c r="M70" s="35"/>
      <c r="N70" s="44"/>
      <c r="O70" s="44"/>
      <c r="P70" s="44"/>
      <c r="Q70" s="44"/>
      <c r="R70" s="35"/>
      <c r="S70" s="44"/>
      <c r="T70" s="120"/>
      <c r="U70" s="120"/>
      <c r="V70" s="116"/>
      <c r="W70" s="121"/>
    </row>
    <row r="71" spans="2:23" ht="15.75" x14ac:dyDescent="0.25">
      <c r="B71" s="78" t="s">
        <v>7</v>
      </c>
      <c r="C71" s="95">
        <v>13.401260807514099</v>
      </c>
      <c r="D71" s="95">
        <v>45.580457625281099</v>
      </c>
      <c r="E71" s="95">
        <v>64.636720259906795</v>
      </c>
      <c r="F71" s="95">
        <v>78.642770794061803</v>
      </c>
      <c r="G71" s="87"/>
      <c r="H71" s="95">
        <v>23.981969172862101</v>
      </c>
      <c r="I71" s="117">
        <v>53.2377433166115</v>
      </c>
      <c r="J71" s="117">
        <v>65.92562519519791</v>
      </c>
      <c r="K71" s="118"/>
      <c r="L71" s="119">
        <v>1.994075395701355E-2</v>
      </c>
      <c r="M71" s="35"/>
      <c r="N71" s="95">
        <v>13.401260807514099</v>
      </c>
      <c r="O71" s="95">
        <v>32.1791968177671</v>
      </c>
      <c r="P71" s="95">
        <v>19.056262634625696</v>
      </c>
      <c r="Q71" s="95">
        <v>14.006050534155008</v>
      </c>
      <c r="R71" s="87"/>
      <c r="S71" s="95">
        <v>23.981969172862101</v>
      </c>
      <c r="T71" s="117">
        <v>29.255774143749399</v>
      </c>
      <c r="U71" s="117">
        <v>12.68788187858641</v>
      </c>
      <c r="V71" s="118"/>
      <c r="W71" s="119">
        <v>-0.33418833892789568</v>
      </c>
    </row>
    <row r="72" spans="2:23" ht="15.75" x14ac:dyDescent="0.25">
      <c r="B72" s="74" t="s">
        <v>171</v>
      </c>
      <c r="C72" s="80">
        <v>8.8126390903200296</v>
      </c>
      <c r="D72" s="80">
        <v>35.307586152479999</v>
      </c>
      <c r="E72" s="80">
        <v>49.638060042120003</v>
      </c>
      <c r="F72" s="80">
        <v>57.176595451489703</v>
      </c>
      <c r="G72" s="35"/>
      <c r="H72" s="80">
        <v>40.931389732710294</v>
      </c>
      <c r="I72" s="109">
        <v>66.098968634469799</v>
      </c>
      <c r="J72" s="109">
        <v>74.215009517800397</v>
      </c>
      <c r="K72" s="116"/>
      <c r="L72" s="111">
        <v>0.4951230860921198</v>
      </c>
      <c r="M72" s="35"/>
      <c r="N72" s="80">
        <v>8.8126390903200296</v>
      </c>
      <c r="O72" s="80">
        <v>26.494947062159909</v>
      </c>
      <c r="P72" s="80">
        <v>14.330473889640004</v>
      </c>
      <c r="Q72" s="80">
        <v>7.5385354093697003</v>
      </c>
      <c r="R72" s="35"/>
      <c r="S72" s="80">
        <v>40.931389732710294</v>
      </c>
      <c r="T72" s="109">
        <v>25.167578901759505</v>
      </c>
      <c r="U72" s="109">
        <v>8.1160408833305979</v>
      </c>
      <c r="V72" s="116"/>
      <c r="W72" s="111">
        <v>-0.43365160525515034</v>
      </c>
    </row>
    <row r="73" spans="2:23" ht="15.75" x14ac:dyDescent="0.25">
      <c r="B73" s="74" t="s">
        <v>162</v>
      </c>
      <c r="C73" s="80">
        <v>4.5886217171954407</v>
      </c>
      <c r="D73" s="80">
        <v>10.272871472801301</v>
      </c>
      <c r="E73" s="80">
        <v>14.998660217786901</v>
      </c>
      <c r="F73" s="80">
        <v>21.466175342570899</v>
      </c>
      <c r="G73" s="35"/>
      <c r="H73" s="80">
        <v>-16.949420559847699</v>
      </c>
      <c r="I73" s="109">
        <v>-12.8612253178581</v>
      </c>
      <c r="J73" s="109">
        <v>-8.2893843225974901</v>
      </c>
      <c r="K73" s="116"/>
      <c r="L73" s="111">
        <v>-1.552674985780871</v>
      </c>
      <c r="M73" s="35"/>
      <c r="N73" s="80">
        <v>4.5886217171954407</v>
      </c>
      <c r="O73" s="80">
        <v>5.68424975560586</v>
      </c>
      <c r="P73" s="80">
        <v>4.7257887449856</v>
      </c>
      <c r="Q73" s="80">
        <v>6.4675151247839988</v>
      </c>
      <c r="R73" s="35"/>
      <c r="S73" s="80">
        <v>-16.949420559847699</v>
      </c>
      <c r="T73" s="109">
        <v>4.0881952419895988</v>
      </c>
      <c r="U73" s="109">
        <v>4.5718409952606098</v>
      </c>
      <c r="V73" s="116"/>
      <c r="W73" s="111">
        <v>-3.2576096400487586E-2</v>
      </c>
    </row>
    <row r="74" spans="2:23" ht="15.75" x14ac:dyDescent="0.25">
      <c r="B74" s="89"/>
      <c r="C74" s="44"/>
      <c r="D74" s="44"/>
      <c r="E74" s="44"/>
      <c r="F74" s="44"/>
      <c r="G74" s="35"/>
      <c r="H74" s="44"/>
      <c r="I74" s="120"/>
      <c r="J74" s="120"/>
      <c r="K74" s="116"/>
      <c r="L74" s="121"/>
      <c r="M74" s="35"/>
      <c r="N74" s="44"/>
      <c r="O74" s="44"/>
      <c r="P74" s="44"/>
      <c r="Q74" s="44"/>
      <c r="R74" s="35"/>
      <c r="S74" s="44"/>
      <c r="T74" s="120"/>
      <c r="U74" s="120"/>
      <c r="V74" s="116"/>
      <c r="W74" s="121"/>
    </row>
    <row r="75" spans="2:23" ht="15.75" x14ac:dyDescent="0.25">
      <c r="B75" s="78" t="s">
        <v>155</v>
      </c>
      <c r="C75" s="95">
        <v>-2.0216188680612599</v>
      </c>
      <c r="D75" s="95">
        <v>-0.55762150767070295</v>
      </c>
      <c r="E75" s="95">
        <v>3.2085176751886801</v>
      </c>
      <c r="F75" s="95">
        <v>15.071672889091101</v>
      </c>
      <c r="G75" s="87"/>
      <c r="H75" s="95">
        <v>4.9528560768232204</v>
      </c>
      <c r="I75" s="117">
        <v>22.994626807995701</v>
      </c>
      <c r="J75" s="117">
        <v>31.382417534137101</v>
      </c>
      <c r="K75" s="118"/>
      <c r="L75" s="119" t="s">
        <v>136</v>
      </c>
      <c r="M75" s="35"/>
      <c r="N75" s="95">
        <v>-2.0216188680612599</v>
      </c>
      <c r="O75" s="95">
        <v>1.4639973603905569</v>
      </c>
      <c r="P75" s="95">
        <v>3.7661391828593831</v>
      </c>
      <c r="Q75" s="95">
        <v>11.86315521390242</v>
      </c>
      <c r="R75" s="87"/>
      <c r="S75" s="95">
        <v>4.9528560768232204</v>
      </c>
      <c r="T75" s="117">
        <v>18.04177073117248</v>
      </c>
      <c r="U75" s="117">
        <v>8.3877907261414002</v>
      </c>
      <c r="V75" s="118"/>
      <c r="W75" s="119">
        <v>1.2271589866663137</v>
      </c>
    </row>
    <row r="76" spans="2:23" ht="15.75" x14ac:dyDescent="0.25">
      <c r="B76" s="74" t="s">
        <v>172</v>
      </c>
      <c r="C76" s="80">
        <v>-1.7057537289245299</v>
      </c>
      <c r="D76" s="80">
        <v>-3.0544050721839699</v>
      </c>
      <c r="E76" s="80">
        <v>0.64562816961327196</v>
      </c>
      <c r="F76" s="80">
        <v>7.17508760252292</v>
      </c>
      <c r="G76" s="35"/>
      <c r="H76" s="80">
        <v>3.9740767910202397</v>
      </c>
      <c r="I76" s="109">
        <v>14.084979024852601</v>
      </c>
      <c r="J76" s="109">
        <v>21.147331564179598</v>
      </c>
      <c r="K76" s="116"/>
      <c r="L76" s="111" t="s">
        <v>136</v>
      </c>
      <c r="M76" s="35"/>
      <c r="N76" s="80">
        <v>-1.7057537289245299</v>
      </c>
      <c r="O76" s="80">
        <v>-1.34865134325944</v>
      </c>
      <c r="P76" s="80">
        <v>3.7000332417972421</v>
      </c>
      <c r="Q76" s="80">
        <v>6.5294594329097055</v>
      </c>
      <c r="R76" s="35"/>
      <c r="S76" s="80">
        <v>3.9740767910202397</v>
      </c>
      <c r="T76" s="109">
        <v>10.110902233832361</v>
      </c>
      <c r="U76" s="109">
        <v>7.0623525393269979</v>
      </c>
      <c r="V76" s="116"/>
      <c r="W76" s="111">
        <v>0.90872678103200677</v>
      </c>
    </row>
    <row r="77" spans="2:23" ht="15.75" x14ac:dyDescent="0.25">
      <c r="B77" s="74" t="s">
        <v>173</v>
      </c>
      <c r="C77" s="80">
        <v>-2.98019984613908</v>
      </c>
      <c r="D77" s="80">
        <v>-3.1588983665174499</v>
      </c>
      <c r="E77" s="80">
        <v>-3.4576472115276302</v>
      </c>
      <c r="F77" s="80">
        <v>-1.5374363031273899</v>
      </c>
      <c r="G77" s="35"/>
      <c r="H77" s="80">
        <v>-1.8572285878686101</v>
      </c>
      <c r="I77" s="109">
        <v>2.8736136158863101</v>
      </c>
      <c r="J77" s="109">
        <v>1.1788473940809499</v>
      </c>
      <c r="K77" s="116"/>
      <c r="L77" s="111">
        <v>1.3409391768341006</v>
      </c>
      <c r="M77" s="35"/>
      <c r="N77" s="80">
        <v>-2.98019984613908</v>
      </c>
      <c r="O77" s="80">
        <v>-0.17869852037836997</v>
      </c>
      <c r="P77" s="80">
        <v>-0.29874884501018029</v>
      </c>
      <c r="Q77" s="80">
        <v>1.9202109084002301</v>
      </c>
      <c r="R77" s="35"/>
      <c r="S77" s="80">
        <v>-1.8572285878686101</v>
      </c>
      <c r="T77" s="109">
        <v>4.7308422037549205</v>
      </c>
      <c r="U77" s="109">
        <v>-1.6947662218053603</v>
      </c>
      <c r="V77" s="116"/>
      <c r="W77" s="111" t="s">
        <v>136</v>
      </c>
    </row>
    <row r="78" spans="2:23" ht="15.75" x14ac:dyDescent="0.25">
      <c r="B78" s="74" t="s">
        <v>174</v>
      </c>
      <c r="C78" s="80">
        <v>1.09799826519328</v>
      </c>
      <c r="D78" s="80">
        <v>2.85906256036019</v>
      </c>
      <c r="E78" s="80">
        <v>3.1713191803601197</v>
      </c>
      <c r="F78" s="80">
        <v>5.8359018645948604</v>
      </c>
      <c r="G78" s="35"/>
      <c r="H78" s="80">
        <v>1.3387331715675399</v>
      </c>
      <c r="I78" s="109">
        <v>2.7450111999999898</v>
      </c>
      <c r="J78" s="109">
        <v>4.0489356335456801</v>
      </c>
      <c r="K78" s="116"/>
      <c r="L78" s="111">
        <v>0.27673545400936356</v>
      </c>
      <c r="M78" s="35"/>
      <c r="N78" s="80">
        <v>1.09799826519328</v>
      </c>
      <c r="O78" s="80">
        <v>1.76106429516691</v>
      </c>
      <c r="P78" s="80">
        <v>0.31225661999992971</v>
      </c>
      <c r="Q78" s="80">
        <v>2.6645826842347407</v>
      </c>
      <c r="R78" s="35"/>
      <c r="S78" s="80">
        <v>1.3387331715675399</v>
      </c>
      <c r="T78" s="109">
        <v>1.4062780284324499</v>
      </c>
      <c r="U78" s="109">
        <v>1.3039244335456903</v>
      </c>
      <c r="V78" s="116"/>
      <c r="W78" s="111" t="s">
        <v>136</v>
      </c>
    </row>
    <row r="79" spans="2:23" ht="15.75" x14ac:dyDescent="0.25">
      <c r="B79" s="74" t="s">
        <v>163</v>
      </c>
      <c r="C79" s="80">
        <v>0.76438721292616796</v>
      </c>
      <c r="D79" s="80">
        <v>2.3189048857368597</v>
      </c>
      <c r="E79" s="80">
        <v>2.99577630042138</v>
      </c>
      <c r="F79" s="80">
        <v>4.8761785991894806</v>
      </c>
      <c r="G79" s="35"/>
      <c r="H79" s="80">
        <v>1.0445809900798</v>
      </c>
      <c r="I79" s="109">
        <v>2.6253944119239501</v>
      </c>
      <c r="J79" s="109">
        <v>3.6044514729006503</v>
      </c>
      <c r="K79" s="116"/>
      <c r="L79" s="111">
        <v>0.20317777812504065</v>
      </c>
      <c r="M79" s="35"/>
      <c r="N79" s="80">
        <v>0.76438721292616796</v>
      </c>
      <c r="O79" s="80">
        <v>1.5545176728106918</v>
      </c>
      <c r="P79" s="80">
        <v>0.67687141468452028</v>
      </c>
      <c r="Q79" s="80">
        <v>1.8804022987681006</v>
      </c>
      <c r="R79" s="35"/>
      <c r="S79" s="80">
        <v>1.0445809900798</v>
      </c>
      <c r="T79" s="109">
        <v>1.5808134218441501</v>
      </c>
      <c r="U79" s="109">
        <v>0.9790570609767002</v>
      </c>
      <c r="V79" s="116"/>
      <c r="W79" s="111">
        <v>0.44644468614917676</v>
      </c>
    </row>
    <row r="80" spans="2:23" ht="15.75" x14ac:dyDescent="0.25">
      <c r="B80" s="74" t="s">
        <v>175</v>
      </c>
      <c r="C80" s="80">
        <v>0.57913808536259603</v>
      </c>
      <c r="D80" s="80">
        <v>0.18384635074741601</v>
      </c>
      <c r="E80" s="80">
        <v>-0.17835245640098199</v>
      </c>
      <c r="F80" s="80">
        <v>-0.75725656439010802</v>
      </c>
      <c r="G80" s="35"/>
      <c r="H80" s="80">
        <v>-0.15401727514688401</v>
      </c>
      <c r="I80" s="109">
        <v>-0.20768841062750201</v>
      </c>
      <c r="J80" s="109">
        <v>5.4903400926812305E-2</v>
      </c>
      <c r="K80" s="116"/>
      <c r="L80" s="111">
        <v>1.307836527933067</v>
      </c>
      <c r="M80" s="35"/>
      <c r="N80" s="80">
        <v>0.57913808536259603</v>
      </c>
      <c r="O80" s="80">
        <v>-0.39529173461518102</v>
      </c>
      <c r="P80" s="80">
        <v>-0.36219880714839803</v>
      </c>
      <c r="Q80" s="80">
        <v>-0.57890410798912506</v>
      </c>
      <c r="R80" s="35"/>
      <c r="S80" s="80">
        <v>-0.15401727514688401</v>
      </c>
      <c r="T80" s="109">
        <v>-5.3671135480617999E-2</v>
      </c>
      <c r="U80" s="109">
        <v>0.26259181155431432</v>
      </c>
      <c r="V80" s="116"/>
      <c r="W80" s="111">
        <v>1.7249935846606088</v>
      </c>
    </row>
    <row r="81" spans="2:23" ht="15.75" x14ac:dyDescent="0.25">
      <c r="B81" s="96" t="s">
        <v>164</v>
      </c>
      <c r="C81" s="88">
        <v>0.188920210666151</v>
      </c>
      <c r="D81" s="88">
        <v>0.37287940207064901</v>
      </c>
      <c r="E81" s="88">
        <v>0.13139202165744102</v>
      </c>
      <c r="F81" s="88">
        <v>-0.27127280331353198</v>
      </c>
      <c r="G81" s="35"/>
      <c r="H81" s="88">
        <v>0.62777705002335904</v>
      </c>
      <c r="I81" s="115">
        <v>0.92185923691981897</v>
      </c>
      <c r="J81" s="115">
        <v>1.4017349369016798</v>
      </c>
      <c r="K81" s="116"/>
      <c r="L81" s="122" t="s">
        <v>136</v>
      </c>
      <c r="M81" s="35"/>
      <c r="N81" s="88">
        <v>0.188920210666151</v>
      </c>
      <c r="O81" s="88">
        <v>0.18395919140449801</v>
      </c>
      <c r="P81" s="88">
        <v>-0.241487380413208</v>
      </c>
      <c r="Q81" s="88">
        <v>-0.402664824970973</v>
      </c>
      <c r="R81" s="35"/>
      <c r="S81" s="88">
        <v>0.62777705002335904</v>
      </c>
      <c r="T81" s="115">
        <v>0.29408218689645993</v>
      </c>
      <c r="U81" s="115">
        <v>0.47987569998186086</v>
      </c>
      <c r="V81" s="116"/>
      <c r="W81" s="122" t="s">
        <v>136</v>
      </c>
    </row>
    <row r="82" spans="2:23" ht="15.75" x14ac:dyDescent="0.25">
      <c r="B82" s="89"/>
      <c r="C82" s="44"/>
      <c r="D82" s="44"/>
      <c r="E82" s="44"/>
      <c r="F82" s="44"/>
      <c r="G82" s="35"/>
      <c r="H82" s="44"/>
      <c r="I82" s="44"/>
      <c r="J82" s="44"/>
      <c r="K82" s="35"/>
      <c r="L82" s="90"/>
      <c r="M82" s="35"/>
      <c r="N82" s="44"/>
      <c r="O82" s="44"/>
      <c r="P82" s="44"/>
      <c r="Q82" s="44"/>
      <c r="R82" s="35"/>
      <c r="S82" s="44"/>
      <c r="T82" s="44"/>
      <c r="U82" s="44"/>
      <c r="V82" s="35"/>
      <c r="W82" s="90"/>
    </row>
    <row r="83" spans="2:23" x14ac:dyDescent="0.25"/>
  </sheetData>
  <mergeCells count="4">
    <mergeCell ref="L9:L10"/>
    <mergeCell ref="W9:W10"/>
    <mergeCell ref="L47:L48"/>
    <mergeCell ref="W47:W48"/>
  </mergeCell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09M 2020_BS</vt:lpstr>
      <vt:lpstr>09M 2020_Con P&amp;L</vt:lpstr>
      <vt:lpstr>09M 2020_P&amp;L by BU</vt:lpstr>
      <vt:lpstr>Quarterly standalone</vt:lpstr>
      <vt:lpstr>Prem &amp; Attr. Result by Country</vt:lpstr>
      <vt:lpstr>'Prem &amp; Attr. Result by Country'!Área_de_impresión</vt:lpstr>
      <vt:lpstr>'Quarterly standalone'!Área_de_impresión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