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12M 2019_BS" sheetId="67" r:id="rId2"/>
    <sheet name="12M 2019_Con P&amp;L" sheetId="68" r:id="rId3"/>
    <sheet name="12M 2019_P&amp;L by BU" sheetId="79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Country'!$B$1:$Y$76</definedName>
    <definedName name="_xlnm.Print_Area" localSheetId="4">'Quarterly standalone'!$B$1:$N$82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<sst xmlns="http://schemas.openxmlformats.org/spreadsheetml/2006/main" count="435" uniqueCount="214">
  <si>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</si>
  <si>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</si>
  <si>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</si>
  <si>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</si>
  <si>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</si>
  <si>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</si>
  <si>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</si>
  <si>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</si>
  <si>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</si>
  <si>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</si>
  <si>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</si>
  <si>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</si>
  <si>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</si>
  <si>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</si>
  <si>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</si>
  <si>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</si>
  <si>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</si>
  <si>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</si>
  <si>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</si>
  <si>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</si>
  <si>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</si>
  <si>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</si>
  <si>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</si>
  <si>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</si>
  <si>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</si>
  <si>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</si>
  <si>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</si>
  <si>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</si>
  <si>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</si>
  <si>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</si>
  <si>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</si>
  <si>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</si>
  <si>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</si>
  <si>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</si>
  <si>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</si>
  <si>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</si>
  <si>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</si>
  <si>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</si>
  <si>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</si>
  <si>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</si>
  <si>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</si>
  <si>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</si>
  <si>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</si>
  <si>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</si>
  <si>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</si>
  <si>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</si>
  <si>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</si>
  <si>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</si>
  <si>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</si>
  <si>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</si>
  <si>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</si>
  <si>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</si>
  <si>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</si>
  <si>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</si>
  <si>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</si>
  <si>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</si>
  <si>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</si>
  <si>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</si>
  <si>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</si>
  <si>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</si>
  <si>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</si>
  <si>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</si>
  <si>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</si>
  <si>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</si>
  <si>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</si>
  <si>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</si>
  <si>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</si>
  <si>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</si>
  <si>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</si>
  <si>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</si>
  <si>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</si>
  <si>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</si>
  <si>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</si>
  <si>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</si>
  <si>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</si>
  <si>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</si>
  <si>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</si>
  <si>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</si>
  <si>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</si>
  <si>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</si>
  <si>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</si>
  <si>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</si>
  <si>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</si>
  <si>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</si>
  <si>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</si>
  <si>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</si>
  <si>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</si>
  <si>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</si>
  <si>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</si>
  <si>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</si>
  <si>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</si>
  <si>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</si>
  <si>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</si>
  <si>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</si>
  <si>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</si>
  <si>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</si>
  <si>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</si>
  <si>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</si>
  <si>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</si>
  <si>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</si>
  <si>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</si>
  <si>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</si>
  <si>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</si>
  <si>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</si>
  <si>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</si>
  <si>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</si>
  <si>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</si>
  <si>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</si>
  <si>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</si>
  <si>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</si>
  <si>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</si>
  <si>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</si>
  <si>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</si>
  <si>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</si>
  <si>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</si>
  <si>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</si>
  <si>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</si>
  <si>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</si>
  <si>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</si>
  <si>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</si>
  <si>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</si>
  <si>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</si>
  <si>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</si>
  <si>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</si>
  <si>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</si>
  <si>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</si>
  <si>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</si>
  <si>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</si>
  <si>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</si>
  <si>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</si>
  <si>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</si>
  <si>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</si>
  <si>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</si>
  <si>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</si>
  <si>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</si>
  <si>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</si>
  <si>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</si>
  <si>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</si>
  <si>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</si>
  <si>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</si>
  <si>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</si>
  <si>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</si>
  <si>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</si>
  <si>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</si>
  <si>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</si>
  <si>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</si>
  <si>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</si>
  <si>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</si>
  <si>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</si>
  <si>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</si>
  <si>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</si>
  <si>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</si>
  <si>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</si>
  <si>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</si>
  <si>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</si>
  <si>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</si>
  <si>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</si>
  <si>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</si>
  <si>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</si>
  <si>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</si>
  <si>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</si>
  <si>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</si>
  <si>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</si>
  <si>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</si>
  <si>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</si>
  <si>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</si>
  <si>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</si>
  <si>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</si>
  <si>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</si>
  <si>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</si>
  <si>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</si>
  <si>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</si>
  <si>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</si>
  <si>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</si>
  <si>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</si>
  <si>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</si>
  <si>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</si>
  <si>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</si>
  <si>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</si>
  <si>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</si>
  <si>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</si>
  <si>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</si>
  <si>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</si>
  <si>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</si>
  <si>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</si>
  <si>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</si>
  <si>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</si>
  <si>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</si>
  <si>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</si>
  <si>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</si>
  <si>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</si>
  <si>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</si>
  <si>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</si>
  <si>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</si>
  <si>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</si>
  <si>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</si>
  <si>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</si>
  <si>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</si>
  <si>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</si>
  <si>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</si>
  <si>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</si>
  <si>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</si>
  <si>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</si>
  <si>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</si>
  <si>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DECEMBER 2018</t>
  </si>
  <si>
    <t>MAPFRE RE*</t>
  </si>
  <si>
    <t xml:space="preserve"> 1. Premiums earned, net</t>
  </si>
  <si>
    <t xml:space="preserve"> 6. Investment expenses</t>
  </si>
  <si>
    <t>Attributable net result</t>
  </si>
  <si>
    <t>12M 2019</t>
  </si>
  <si>
    <t>DECEMBER 2019</t>
  </si>
  <si>
    <t>*2018 figures have been restated on a like for like basis, including the information from Global Risks, based on the corporate restructuring operation detailed in section 2.2 of the Financial Report</t>
  </si>
  <si>
    <t>Δ Annual
Sept.-Dec.
2019/2018</t>
  </si>
  <si>
    <t>Δ Annual
December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</si>
</sst>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2"/>
      <name val="DIN"/>
    </font>
    <font>
      <sz val="11"/>
      <name val="Trebuchet MS"/>
      <family val="2"/>
    </font>
    <font>
      <b/>
      <sz val="11"/>
      <name val="Trebuchet MS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0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1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2" applyNumberFormat="0" applyAlignment="0" applyProtection="0"/>
    <xf numFmtId="164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4" fontId="31" fillId="52" borderId="13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4" fontId="52" fillId="0" borderId="16" applyNumberFormat="0" applyFill="0" applyAlignment="0" applyProtection="0"/>
    <xf numFmtId="0" fontId="53" fillId="0" borderId="17" applyNumberFormat="0" applyFill="0" applyAlignment="0" applyProtection="0"/>
    <xf numFmtId="164" fontId="54" fillId="0" borderId="17" applyNumberFormat="0" applyFill="0" applyAlignment="0" applyProtection="0"/>
    <xf numFmtId="0" fontId="55" fillId="0" borderId="18" applyNumberFormat="0" applyFill="0" applyAlignment="0" applyProtection="0"/>
    <xf numFmtId="164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5" fontId="22" fillId="0" borderId="20">
      <alignment horizontal="center"/>
    </xf>
    <xf numFmtId="175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4" fontId="60" fillId="38" borderId="12" applyNumberFormat="0" applyAlignment="0" applyProtection="0"/>
    <xf numFmtId="0" fontId="61" fillId="0" borderId="22" applyNumberFormat="0" applyFill="0" applyAlignment="0" applyProtection="0"/>
    <xf numFmtId="164" fontId="62" fillId="0" borderId="22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4" fontId="17" fillId="56" borderId="23" applyNumberFormat="0" applyFont="0" applyAlignment="0" applyProtection="0"/>
    <xf numFmtId="179" fontId="17" fillId="0" borderId="0" applyFont="0" applyFill="0" applyBorder="0" applyAlignment="0" applyProtection="0"/>
    <xf numFmtId="0" fontId="69" fillId="51" borderId="24" applyNumberFormat="0" applyAlignment="0" applyProtection="0"/>
    <xf numFmtId="164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4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4" fontId="17" fillId="0" borderId="26" applyNumberFormat="0" applyFill="0" applyAlignment="0" applyProtection="0"/>
    <xf numFmtId="0" fontId="17" fillId="0" borderId="26" applyNumberFormat="0" applyFill="0" applyAlignment="0" applyProtection="0"/>
    <xf numFmtId="164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164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4" fontId="87" fillId="0" borderId="27" xfId="674" quotePrefix="1" applyNumberFormat="1" applyFont="1" applyBorder="1" applyAlignment="1">
      <alignment horizontal="left" vertical="center" wrapText="1" readingOrder="1"/>
    </xf>
    <xf numFmtId="164" fontId="87" fillId="0" borderId="28" xfId="674" quotePrefix="1" applyNumberFormat="1" applyFont="1" applyBorder="1" applyAlignment="1">
      <alignment horizontal="center" vertical="center" wrapText="1" readingOrder="1"/>
    </xf>
    <xf numFmtId="164" fontId="84" fillId="0" borderId="32" xfId="674" applyFont="1" applyBorder="1" applyAlignment="1">
      <alignment horizontal="left" vertical="center" wrapText="1" indent="1" readingOrder="1"/>
    </xf>
    <xf numFmtId="165" fontId="84" fillId="0" borderId="35" xfId="674" applyNumberFormat="1" applyFont="1" applyBorder="1" applyAlignment="1">
      <alignment horizontal="center" vertical="center" readingOrder="1"/>
    </xf>
    <xf numFmtId="165" fontId="84" fillId="0" borderId="32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34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0" xfId="674" applyFont="1" applyBorder="1" applyAlignment="1">
      <alignment horizontal="left" vertical="center" wrapText="1" indent="1" readingOrder="1"/>
    </xf>
    <xf numFmtId="165" fontId="85" fillId="0" borderId="36" xfId="674" applyNumberFormat="1" applyFont="1" applyBorder="1" applyAlignment="1">
      <alignment horizontal="center" vertical="center" readingOrder="1"/>
    </xf>
    <xf numFmtId="165" fontId="85" fillId="0" borderId="30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34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29" xfId="674" applyFont="1" applyBorder="1" applyAlignment="1">
      <alignment horizontal="left" vertical="center" wrapText="1" indent="1" readingOrder="1"/>
    </xf>
    <xf numFmtId="165" fontId="84" fillId="0" borderId="33" xfId="674" applyNumberFormat="1" applyFont="1" applyBorder="1" applyAlignment="1">
      <alignment horizontal="center" vertical="center" readingOrder="1"/>
    </xf>
    <xf numFmtId="165" fontId="84" fillId="0" borderId="29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32" xfId="674" applyFont="1" applyBorder="1" applyAlignment="1">
      <alignment horizontal="center" vertical="center" wrapText="1" readingOrder="1"/>
    </xf>
    <xf numFmtId="164" fontId="85" fillId="0" borderId="30" xfId="674" applyFont="1" applyBorder="1" applyAlignment="1">
      <alignment horizontal="left" vertical="center" wrapText="1" indent="3" readingOrder="1"/>
    </xf>
    <xf numFmtId="164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4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4" fontId="96" fillId="0" borderId="0" xfId="1" applyFont="1" applyFill="1"/>
    <xf numFmtId="164" fontId="96" fillId="0" borderId="0" xfId="1" applyFont="1" applyFill="1" applyBorder="1"/>
    <xf numFmtId="164" fontId="96" fillId="0" borderId="40" xfId="1" applyFont="1" applyFill="1" applyBorder="1"/>
    <xf numFmtId="164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39" xfId="0" applyFont="1" applyFill="1" applyBorder="1" applyAlignment="1">
      <alignment horizontal="center" vertical="center"/>
    </xf>
    <xf numFmtId="0" fontId="13" fillId="58" borderId="0" xfId="0" applyFont="1" applyFill="1" applyBorder="1"/>
    <xf numFmtId="164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60" borderId="0" xfId="0" applyFont="1" applyFill="1" applyBorder="1" applyAlignment="1">
      <alignment horizontal="center" vertical="center"/>
    </xf>
    <xf numFmtId="181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4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5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5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5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5" fontId="107" fillId="0" borderId="49" xfId="1" applyNumberFormat="1" applyFont="1" applyBorder="1" applyAlignment="1">
      <alignment horizontal="right" vertical="center" wrapText="1" indent="1" readingOrder="1"/>
    </xf>
    <xf numFmtId="164" fontId="108" fillId="61" borderId="50" xfId="918" applyFont="1" applyFill="1" applyBorder="1" applyAlignment="1">
      <alignment horizontal="left" vertical="center" wrapText="1" indent="1" readingOrder="1"/>
    </xf>
    <xf numFmtId="165" fontId="108" fillId="61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5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5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6" fontId="107" fillId="0" borderId="53" xfId="817" applyNumberFormat="1" applyFont="1" applyBorder="1" applyAlignment="1">
      <alignment horizontal="right" vertical="center" wrapText="1" indent="1" readingOrder="1"/>
    </xf>
    <xf numFmtId="166" fontId="107" fillId="0" borderId="47" xfId="817" applyNumberFormat="1" applyFont="1" applyBorder="1" applyAlignment="1">
      <alignment horizontal="right" vertical="center" wrapText="1" indent="1" readingOrder="1"/>
    </xf>
    <xf numFmtId="0" fontId="108" fillId="61" borderId="31" xfId="900" applyFont="1" applyFill="1" applyBorder="1" applyAlignment="1">
      <alignment horizontal="left" vertical="center" wrapText="1" indent="1" readingOrder="1"/>
    </xf>
    <xf numFmtId="166" fontId="108" fillId="61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6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4" fontId="111" fillId="62" borderId="40" xfId="674" quotePrefix="1" applyNumberFormat="1" applyFont="1" applyFill="1" applyBorder="1" applyAlignment="1">
      <alignment horizontal="center" vertical="center" wrapText="1" readingOrder="1"/>
    </xf>
    <xf numFmtId="0" fontId="111" fillId="62" borderId="56" xfId="674" quotePrefix="1" applyNumberFormat="1" applyFont="1" applyFill="1" applyBorder="1" applyAlignment="1">
      <alignment horizontal="centerContinuous" vertical="center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164" fontId="112" fillId="0" borderId="59" xfId="674" applyFont="1" applyFill="1" applyBorder="1" applyAlignment="1">
      <alignment horizontal="left" vertical="center" wrapText="1" indent="1" readingOrder="1"/>
    </xf>
    <xf numFmtId="164" fontId="110" fillId="0" borderId="0" xfId="674" applyFont="1" applyFill="1" applyBorder="1" applyAlignment="1">
      <alignment horizontal="left" vertical="center" wrapText="1" indent="6" readingOrder="1"/>
    </xf>
    <xf numFmtId="164" fontId="110" fillId="0" borderId="0" xfId="674" applyFont="1" applyFill="1" applyBorder="1" applyAlignment="1">
      <alignment horizontal="left" vertical="center" wrapText="1" indent="9" readingOrder="1"/>
    </xf>
    <xf numFmtId="164" fontId="113" fillId="0" borderId="60" xfId="674" applyFont="1" applyFill="1" applyBorder="1" applyAlignment="1">
      <alignment horizontal="left" vertical="center" wrapText="1" indent="1" readingOrder="1"/>
    </xf>
    <xf numFmtId="181" fontId="110" fillId="0" borderId="60" xfId="674" applyNumberFormat="1" applyFont="1" applyFill="1" applyBorder="1" applyAlignment="1">
      <alignment horizontal="center" vertical="center" wrapText="1" readingOrder="1"/>
    </xf>
    <xf numFmtId="164" fontId="112" fillId="0" borderId="61" xfId="674" applyFont="1" applyFill="1" applyBorder="1" applyAlignment="1">
      <alignment horizontal="left" vertical="center" wrapText="1" indent="1" readingOrder="1"/>
    </xf>
    <xf numFmtId="181" fontId="110" fillId="0" borderId="61" xfId="674" applyNumberFormat="1" applyFont="1" applyFill="1" applyBorder="1" applyAlignment="1">
      <alignment horizontal="center" vertical="center" wrapText="1" readingOrder="1"/>
    </xf>
    <xf numFmtId="181" fontId="110" fillId="0" borderId="0" xfId="674" applyNumberFormat="1" applyFont="1" applyFill="1" applyBorder="1" applyAlignment="1">
      <alignment horizontal="center" vertical="center" wrapText="1" readingOrder="1"/>
    </xf>
    <xf numFmtId="181" fontId="110" fillId="0" borderId="59" xfId="674" applyNumberFormat="1" applyFont="1" applyFill="1" applyBorder="1" applyAlignment="1">
      <alignment horizontal="center" vertical="center" wrapText="1" readingOrder="1"/>
    </xf>
    <xf numFmtId="166" fontId="110" fillId="0" borderId="0" xfId="919" applyNumberFormat="1" applyFont="1" applyFill="1" applyBorder="1" applyAlignment="1">
      <alignment horizontal="center" vertical="center" wrapText="1" readingOrder="1"/>
    </xf>
    <xf numFmtId="0" fontId="111" fillId="62" borderId="62" xfId="674" quotePrefix="1" applyNumberFormat="1" applyFont="1" applyFill="1" applyBorder="1" applyAlignment="1">
      <alignment horizontal="centerContinuous" vertical="center" readingOrder="1"/>
    </xf>
    <xf numFmtId="164" fontId="111" fillId="62" borderId="62" xfId="674" quotePrefix="1" applyNumberFormat="1" applyFont="1" applyFill="1" applyBorder="1" applyAlignment="1">
      <alignment horizontal="centerContinuous" vertical="center" wrapText="1" readingOrder="1"/>
    </xf>
    <xf numFmtId="164" fontId="111" fillId="62" borderId="62" xfId="674" applyFont="1" applyFill="1" applyBorder="1" applyAlignment="1">
      <alignment horizontal="centerContinuous" vertical="center" wrapText="1" readingOrder="1"/>
    </xf>
    <xf numFmtId="0" fontId="111" fillId="62" borderId="63" xfId="674" quotePrefix="1" applyNumberFormat="1" applyFont="1" applyFill="1" applyBorder="1" applyAlignment="1">
      <alignment horizontal="centerContinuous" vertical="center" readingOrder="1"/>
    </xf>
    <xf numFmtId="164" fontId="97" fillId="0" borderId="0" xfId="1" applyFont="1" applyFill="1" applyBorder="1"/>
    <xf numFmtId="182" fontId="110" fillId="0" borderId="0" xfId="674" applyNumberFormat="1" applyFont="1" applyBorder="1" applyAlignment="1">
      <alignment horizontal="center" vertical="center" wrapTex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66" fontId="114" fillId="0" borderId="0" xfId="919" applyNumberFormat="1" applyFont="1" applyFill="1" applyBorder="1" applyAlignment="1">
      <alignment horizontal="center" vertical="center" wrapText="1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4" fillId="0" borderId="40" xfId="674" applyFont="1" applyFill="1" applyBorder="1" applyAlignment="1">
      <alignment horizontal="left" vertical="center" wrapText="1" indent="6" readingOrder="1"/>
    </xf>
    <xf numFmtId="166" fontId="114" fillId="0" borderId="40" xfId="919" applyNumberFormat="1" applyFont="1" applyFill="1" applyBorder="1" applyAlignment="1">
      <alignment horizontal="center" vertical="center" wrapText="1" readingOrder="1"/>
    </xf>
    <xf numFmtId="182" fontId="114" fillId="0" borderId="40" xfId="674" applyNumberFormat="1" applyFont="1" applyBorder="1" applyAlignment="1">
      <alignment horizontal="center" vertical="center" wrapText="1" readingOrder="1"/>
    </xf>
    <xf numFmtId="181" fontId="110" fillId="0" borderId="40" xfId="674" applyNumberFormat="1" applyFont="1" applyFill="1" applyBorder="1" applyAlignment="1">
      <alignment horizontal="center" vertical="center" wrapText="1" readingOrder="1"/>
    </xf>
    <xf numFmtId="166" fontId="110" fillId="0" borderId="40" xfId="919" applyNumberFormat="1" applyFont="1" applyFill="1" applyBorder="1" applyAlignment="1">
      <alignment horizontal="center" vertical="center" wrapText="1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4" fontId="102" fillId="0" borderId="0" xfId="674" applyFont="1" applyFill="1" applyBorder="1" applyAlignment="1">
      <alignment horizontal="left" vertical="center" wrapText="1" indent="6" readingOrder="1"/>
    </xf>
    <xf numFmtId="166" fontId="96" fillId="0" borderId="0" xfId="919" applyNumberFormat="1" applyFont="1" applyFill="1" applyBorder="1" applyAlignment="1">
      <alignment horizontal="center" vertical="center" wrapText="1" readingOrder="1"/>
    </xf>
    <xf numFmtId="164" fontId="98" fillId="0" borderId="0" xfId="674" applyFont="1" applyFill="1" applyBorder="1" applyAlignment="1">
      <alignment horizontal="left" vertical="center" wrapText="1" indent="1" readingOrder="1"/>
    </xf>
    <xf numFmtId="164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1" fontId="112" fillId="0" borderId="61" xfId="674" applyNumberFormat="1" applyFont="1" applyFill="1" applyBorder="1" applyAlignment="1">
      <alignment horizontal="center" vertical="center" wrapText="1" readingOrder="1"/>
    </xf>
    <xf numFmtId="164" fontId="110" fillId="0" borderId="40" xfId="674" applyFont="1" applyFill="1" applyBorder="1" applyAlignment="1">
      <alignment horizontal="left" vertical="center" wrapText="1" indent="6" readingOrder="1"/>
    </xf>
    <xf numFmtId="166" fontId="112" fillId="0" borderId="61" xfId="919" applyNumberFormat="1" applyFont="1" applyFill="1" applyBorder="1" applyAlignment="1">
      <alignment horizontal="center" vertical="center" wrapText="1" readingOrder="1"/>
    </xf>
    <xf numFmtId="164" fontId="101" fillId="0" borderId="40" xfId="674" applyFont="1" applyFill="1" applyBorder="1" applyAlignment="1">
      <alignment horizontal="left" vertical="center" wrapText="1" indent="1" readingOrder="1"/>
    </xf>
    <xf numFmtId="0" fontId="0" fillId="0" borderId="40" xfId="0" applyBorder="1"/>
    <xf numFmtId="0" fontId="111" fillId="62" borderId="58" xfId="674" quotePrefix="1" applyNumberFormat="1" applyFont="1" applyFill="1" applyBorder="1" applyAlignment="1">
      <alignment horizontal="centerContinuous" vertical="center" readingOrder="1"/>
    </xf>
    <xf numFmtId="164" fontId="111" fillId="62" borderId="66" xfId="674" quotePrefix="1" applyNumberFormat="1" applyFont="1" applyFill="1" applyBorder="1" applyAlignment="1">
      <alignment horizontal="center" vertical="center" wrapText="1" readingOrder="1"/>
    </xf>
    <xf numFmtId="164" fontId="96" fillId="0" borderId="67" xfId="674" applyFont="1" applyFill="1" applyBorder="1" applyAlignment="1">
      <alignment horizontal="left" vertical="center" wrapText="1" readingOrder="1"/>
    </xf>
    <xf numFmtId="164" fontId="96" fillId="0" borderId="67" xfId="1" applyFont="1" applyFill="1" applyBorder="1"/>
    <xf numFmtId="164" fontId="111" fillId="62" borderId="68" xfId="674" quotePrefix="1" applyNumberFormat="1" applyFont="1" applyFill="1" applyBorder="1" applyAlignment="1">
      <alignment horizontal="center" vertical="center" wrapText="1" readingOrder="1"/>
    </xf>
    <xf numFmtId="166" fontId="107" fillId="0" borderId="0" xfId="817" applyNumberFormat="1" applyFont="1" applyBorder="1" applyAlignment="1">
      <alignment horizontal="right" vertical="center" wrapText="1" indent="1" readingOrder="1"/>
    </xf>
    <xf numFmtId="0" fontId="115" fillId="0" borderId="0" xfId="900" applyFont="1"/>
    <xf numFmtId="0" fontId="116" fillId="0" borderId="0" xfId="900" applyFont="1"/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4" fontId="111" fillId="62" borderId="65" xfId="674" quotePrefix="1" applyNumberFormat="1" applyFont="1" applyFill="1" applyBorder="1" applyAlignment="1">
      <alignment horizontal="center" vertical="center" wrapText="1" readingOrder="1"/>
    </xf>
    <xf numFmtId="164" fontId="111" fillId="62" borderId="40" xfId="674" quotePrefix="1" applyNumberFormat="1" applyFont="1" applyFill="1" applyBorder="1" applyAlignment="1">
      <alignment horizontal="center" vertical="center" wrapText="1" readingOrder="1"/>
    </xf>
    <xf numFmtId="164" fontId="111" fillId="62" borderId="64" xfId="674" quotePrefix="1" applyNumberFormat="1" applyFont="1" applyFill="1" applyBorder="1" applyAlignment="1">
      <alignment horizontal="center" vertical="center" wrapText="1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164" fontId="110" fillId="0" borderId="0" xfId="1" applyFont="1" applyFill="1" applyBorder="1"/>
  </cellXfs>
  <cellStyles count="92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2538539" y="274409"/>
          <a:ext cx="2314576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347373</xdr:colOff>
      <xdr:row>91</xdr:row>
      <xdr:rowOff>147104</xdr:rowOff>
    </xdr:from>
    <xdr:to>
      <xdr:col>12</xdr:col>
      <xdr:colOff>350412</xdr:colOff>
      <xdr:row>91</xdr:row>
      <xdr:rowOff>147789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</xdr:row>
      <xdr:rowOff>88900</xdr:rowOff>
    </xdr:from>
    <xdr:to>
      <xdr:col>13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Dif. de conversión</v>
          </cell>
          <cell r="C529" t="str">
            <v>Curr. Conv. Diff.</v>
          </cell>
        </row>
        <row r="530">
          <cell r="A530" t="str">
            <v>MOD_514</v>
          </cell>
          <cell r="B530" t="str">
            <v>Reexp.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Rdo.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 x14ac:dyDescent="0.25"/>
    <row r="2" spans="2:6" x14ac:dyDescent="0.25"/>
    <row r="3" spans="2:6" x14ac:dyDescent="0.25"/>
    <row r="4" spans="2:6" x14ac:dyDescent="0.25">
      <c r="C4" s="38"/>
      <c r="D4" s="38"/>
      <c r="E4" s="38"/>
      <c r="F4" s="38"/>
    </row>
    <row r="5" spans="2:6" ht="24.95" customHeight="1" x14ac:dyDescent="0.25">
      <c r="B5" s="40" t="s">
        <v>209</v>
      </c>
      <c r="C5" s="38"/>
      <c r="D5" s="38"/>
      <c r="E5" s="38"/>
      <c r="F5" s="38"/>
    </row>
    <row r="6" spans="2:6" x14ac:dyDescent="0.25">
      <c r="C6" s="38"/>
      <c r="D6" s="38"/>
      <c r="E6" s="38"/>
      <c r="F6" s="38"/>
    </row>
    <row r="7" spans="2:6" ht="24.95" customHeight="1" x14ac:dyDescent="0.25">
      <c r="B7" s="43" t="s">
        <v>133</v>
      </c>
      <c r="C7" s="38"/>
      <c r="D7" s="39"/>
      <c r="E7" s="38"/>
      <c r="F7" s="38"/>
    </row>
    <row r="8" spans="2:6" x14ac:dyDescent="0.25">
      <c r="B8" s="41"/>
      <c r="C8" s="38"/>
      <c r="D8" s="38"/>
      <c r="E8" s="38"/>
      <c r="F8" s="38"/>
    </row>
    <row r="9" spans="2:6" ht="24.95" customHeight="1" x14ac:dyDescent="0.25">
      <c r="B9" s="43" t="s">
        <v>134</v>
      </c>
      <c r="C9" s="38"/>
      <c r="D9" s="39"/>
      <c r="E9" s="38"/>
      <c r="F9" s="38"/>
    </row>
    <row r="10" spans="2:6" x14ac:dyDescent="0.25">
      <c r="B10" s="41"/>
      <c r="C10" s="38"/>
      <c r="D10" s="38"/>
      <c r="E10" s="38"/>
      <c r="F10" s="38"/>
    </row>
    <row r="11" spans="2:6" ht="24.95" customHeight="1" x14ac:dyDescent="0.25">
      <c r="B11" s="43" t="s">
        <v>135</v>
      </c>
      <c r="C11" s="38"/>
      <c r="D11" s="39"/>
      <c r="E11" s="39"/>
    </row>
    <row r="12" spans="2:6" x14ac:dyDescent="0.25">
      <c r="B12" s="41"/>
      <c r="C12" s="38"/>
      <c r="D12" s="38"/>
      <c r="E12" s="38"/>
      <c r="F12" s="38"/>
    </row>
    <row r="13" spans="2:6" ht="24.95" customHeight="1" x14ac:dyDescent="0.25">
      <c r="B13" s="43" t="s">
        <v>148</v>
      </c>
    </row>
    <row r="14" spans="2:6" ht="16.5" x14ac:dyDescent="0.3">
      <c r="B14" s="32"/>
    </row>
    <row r="15" spans="2:6" ht="24.75" customHeight="1" x14ac:dyDescent="0.25">
      <c r="B15" s="43" t="s">
        <v>156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12M 2019_BS'!A1" display="Consolidated Balance Sheet "/>
    <hyperlink ref="B9" location="'12M 2019_Con P&amp;L'!A1" display="Consolidated Profit &amp; Loss"/>
    <hyperlink ref="B11" location="'12M 2019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29" customFormat="1" ht="50.1" customHeight="1" x14ac:dyDescent="0.25">
      <c r="B2" s="30" t="str">
        <f>+CONCATENATE("Consolidated balance sheet - "&amp;Index!$B$5)</f>
        <v>Consolidated balance sheet - 12M 2019</v>
      </c>
      <c r="C2" s="31"/>
      <c r="D2" s="31"/>
      <c r="E2" s="31"/>
    </row>
    <row r="3" spans="2:5" ht="68.45" customHeight="1" x14ac:dyDescent="0.25"/>
    <row r="4" spans="2:5" ht="36.75" customHeight="1" x14ac:dyDescent="0.25">
      <c r="B4" s="4"/>
      <c r="C4" s="5" t="s">
        <v>204</v>
      </c>
      <c r="D4" s="5" t="s">
        <v>210</v>
      </c>
    </row>
    <row r="5" spans="2:5" ht="18" x14ac:dyDescent="0.25">
      <c r="B5" s="6" t="s">
        <v>14</v>
      </c>
      <c r="C5" s="7">
        <v>3072.3741142577301</v>
      </c>
      <c r="D5" s="8">
        <v>3300.0945951014501</v>
      </c>
    </row>
    <row r="6" spans="2:5" ht="18" x14ac:dyDescent="0.25">
      <c r="B6" s="9" t="s">
        <v>15</v>
      </c>
      <c r="C6" s="10">
        <v>1689.0314644201701</v>
      </c>
      <c r="D6" s="11">
        <v>1773.2122008030801</v>
      </c>
    </row>
    <row r="7" spans="2:5" ht="18" x14ac:dyDescent="0.25">
      <c r="B7" s="9" t="s">
        <v>16</v>
      </c>
      <c r="C7" s="10">
        <v>1383.34264983756</v>
      </c>
      <c r="D7" s="11">
        <v>1526.8823942983599</v>
      </c>
    </row>
    <row r="8" spans="2:5" ht="18" x14ac:dyDescent="0.25">
      <c r="B8" s="6" t="s">
        <v>17</v>
      </c>
      <c r="C8" s="7">
        <v>1112.32226655156</v>
      </c>
      <c r="D8" s="8">
        <v>1377.15317238851</v>
      </c>
    </row>
    <row r="9" spans="2:5" ht="18" x14ac:dyDescent="0.25">
      <c r="B9" s="9" t="s">
        <v>152</v>
      </c>
      <c r="C9" s="10">
        <v>852.65090879643606</v>
      </c>
      <c r="D9" s="11">
        <v>1111.6445736727201</v>
      </c>
    </row>
    <row r="10" spans="2:5" ht="18" x14ac:dyDescent="0.25">
      <c r="B10" s="9" t="s">
        <v>18</v>
      </c>
      <c r="C10" s="10">
        <v>259.67135775512099</v>
      </c>
      <c r="D10" s="11">
        <v>265.50859871578899</v>
      </c>
    </row>
    <row r="11" spans="2:5" ht="18" x14ac:dyDescent="0.25">
      <c r="B11" s="6" t="s">
        <v>19</v>
      </c>
      <c r="C11" s="7">
        <v>43976.9540405179</v>
      </c>
      <c r="D11" s="8">
        <v>47363.302966767602</v>
      </c>
    </row>
    <row r="12" spans="2:5" ht="18" x14ac:dyDescent="0.25">
      <c r="B12" s="9" t="s">
        <v>153</v>
      </c>
      <c r="C12" s="10">
        <v>1243.5952900811001</v>
      </c>
      <c r="D12" s="11">
        <v>1323.35179460462</v>
      </c>
    </row>
    <row r="13" spans="2:5" ht="18" x14ac:dyDescent="0.25">
      <c r="B13" s="9" t="s">
        <v>12</v>
      </c>
      <c r="C13" s="10"/>
      <c r="D13" s="11"/>
    </row>
    <row r="14" spans="2:5" ht="18" x14ac:dyDescent="0.25">
      <c r="B14" s="12" t="s">
        <v>40</v>
      </c>
      <c r="C14" s="10">
        <v>1951.4621719906199</v>
      </c>
      <c r="D14" s="11">
        <v>1973.3860978186999</v>
      </c>
    </row>
    <row r="15" spans="2:5" ht="18" x14ac:dyDescent="0.25">
      <c r="B15" s="12" t="s">
        <v>39</v>
      </c>
      <c r="C15" s="10">
        <v>33753.736558981407</v>
      </c>
      <c r="D15" s="11">
        <v>37085.218317415398</v>
      </c>
    </row>
    <row r="16" spans="2:5" ht="18" x14ac:dyDescent="0.25">
      <c r="B16" s="12" t="s">
        <v>38</v>
      </c>
      <c r="C16" s="10">
        <v>5540.774696547709</v>
      </c>
      <c r="D16" s="11">
        <v>5937.27760083465</v>
      </c>
    </row>
    <row r="17" spans="2:4" ht="18" x14ac:dyDescent="0.25">
      <c r="B17" s="9" t="s">
        <v>20</v>
      </c>
      <c r="C17" s="10">
        <v>193.682655468088</v>
      </c>
      <c r="D17" s="11">
        <v>207.82034991444601</v>
      </c>
    </row>
    <row r="18" spans="2:4" ht="18" x14ac:dyDescent="0.25">
      <c r="B18" s="9" t="s">
        <v>21</v>
      </c>
      <c r="C18" s="10">
        <v>806.10742522530893</v>
      </c>
      <c r="D18" s="11">
        <v>543.72081280776001</v>
      </c>
    </row>
    <row r="19" spans="2:4" ht="18" x14ac:dyDescent="0.25">
      <c r="B19" s="9" t="s">
        <v>22</v>
      </c>
      <c r="C19" s="10">
        <v>487.595242223806</v>
      </c>
      <c r="D19" s="11">
        <v>292.52799337193102</v>
      </c>
    </row>
    <row r="20" spans="2:4" ht="36" x14ac:dyDescent="0.25">
      <c r="B20" s="6" t="s">
        <v>23</v>
      </c>
      <c r="C20" s="7">
        <v>2242.49297804662</v>
      </c>
      <c r="D20" s="8">
        <v>2510.2372578735599</v>
      </c>
    </row>
    <row r="21" spans="2:4" ht="18" x14ac:dyDescent="0.25">
      <c r="B21" s="6" t="s">
        <v>24</v>
      </c>
      <c r="C21" s="7">
        <v>60.873546161872397</v>
      </c>
      <c r="D21" s="8">
        <v>60.477231260287297</v>
      </c>
    </row>
    <row r="22" spans="2:4" ht="18" x14ac:dyDescent="0.25">
      <c r="B22" s="6" t="s">
        <v>25</v>
      </c>
      <c r="C22" s="7">
        <v>5883.1713135031205</v>
      </c>
      <c r="D22" s="8">
        <v>6386.0598877187404</v>
      </c>
    </row>
    <row r="23" spans="2:4" ht="18" x14ac:dyDescent="0.25">
      <c r="B23" s="6" t="s">
        <v>26</v>
      </c>
      <c r="C23" s="7">
        <v>333.57600790970099</v>
      </c>
      <c r="D23" s="8">
        <v>306.976245768757</v>
      </c>
    </row>
    <row r="24" spans="2:4" ht="18" x14ac:dyDescent="0.25">
      <c r="B24" s="6" t="s">
        <v>27</v>
      </c>
      <c r="C24" s="7">
        <v>5761.1741338639695</v>
      </c>
      <c r="D24" s="8">
        <v>6069.3891077175294</v>
      </c>
    </row>
    <row r="25" spans="2:4" ht="18" x14ac:dyDescent="0.25">
      <c r="B25" s="9" t="s">
        <v>28</v>
      </c>
      <c r="C25" s="10">
        <v>3644.21231656696</v>
      </c>
      <c r="D25" s="11">
        <v>3945.0882330140498</v>
      </c>
    </row>
    <row r="26" spans="2:4" ht="18" x14ac:dyDescent="0.25">
      <c r="B26" s="9" t="s">
        <v>29</v>
      </c>
      <c r="C26" s="10">
        <v>903.061860612239</v>
      </c>
      <c r="D26" s="11">
        <v>934.32648549057001</v>
      </c>
    </row>
    <row r="27" spans="2:4" ht="18" x14ac:dyDescent="0.25">
      <c r="B27" s="9" t="s">
        <v>13</v>
      </c>
      <c r="C27" s="10"/>
      <c r="D27" s="11"/>
    </row>
    <row r="28" spans="2:4" ht="18" x14ac:dyDescent="0.25">
      <c r="B28" s="12" t="s">
        <v>36</v>
      </c>
      <c r="C28" s="10">
        <v>192.053599919129</v>
      </c>
      <c r="D28" s="11">
        <v>245.53250575194102</v>
      </c>
    </row>
    <row r="29" spans="2:4" ht="18" x14ac:dyDescent="0.25">
      <c r="B29" s="12" t="s">
        <v>37</v>
      </c>
      <c r="C29" s="10">
        <v>144.65500068837599</v>
      </c>
      <c r="D29" s="11">
        <v>163.67674311079</v>
      </c>
    </row>
    <row r="30" spans="2:4" ht="18" x14ac:dyDescent="0.25">
      <c r="B30" s="9" t="s">
        <v>30</v>
      </c>
      <c r="C30" s="10">
        <v>877.19135607726298</v>
      </c>
      <c r="D30" s="11">
        <v>780.76424868722006</v>
      </c>
    </row>
    <row r="31" spans="2:4" ht="18" x14ac:dyDescent="0.25">
      <c r="B31" s="9" t="s">
        <v>31</v>
      </c>
      <c r="C31" s="10">
        <v>0</v>
      </c>
      <c r="D31" s="11">
        <v>8.9166295140436901E-4</v>
      </c>
    </row>
    <row r="32" spans="2:4" ht="18" x14ac:dyDescent="0.25">
      <c r="B32" s="6" t="s">
        <v>32</v>
      </c>
      <c r="C32" s="7">
        <v>2201.4048065908</v>
      </c>
      <c r="D32" s="8">
        <v>2537.4903063920297</v>
      </c>
    </row>
    <row r="33" spans="2:4" ht="18" x14ac:dyDescent="0.25">
      <c r="B33" s="6" t="s">
        <v>33</v>
      </c>
      <c r="C33" s="7">
        <v>2168.80121252141</v>
      </c>
      <c r="D33" s="8">
        <v>2217.3180484211598</v>
      </c>
    </row>
    <row r="34" spans="2:4" ht="18" x14ac:dyDescent="0.25">
      <c r="B34" s="6" t="s">
        <v>34</v>
      </c>
      <c r="C34" s="7">
        <v>136.16455889769398</v>
      </c>
      <c r="D34" s="8">
        <v>117.19003438886401</v>
      </c>
    </row>
    <row r="35" spans="2:4" ht="36" x14ac:dyDescent="0.25">
      <c r="B35" s="6" t="s">
        <v>35</v>
      </c>
      <c r="C35" s="7">
        <v>341.490220430097</v>
      </c>
      <c r="D35" s="8">
        <v>264.23966713408703</v>
      </c>
    </row>
    <row r="36" spans="2:4" ht="18" x14ac:dyDescent="0.25">
      <c r="B36" s="6" t="s">
        <v>11</v>
      </c>
      <c r="C36" s="7">
        <v>67290.799199252477</v>
      </c>
      <c r="D36" s="8">
        <v>72509.928520932575</v>
      </c>
    </row>
    <row r="37" spans="2:4" x14ac:dyDescent="0.25"/>
    <row r="38" spans="2:4" x14ac:dyDescent="0.25"/>
    <row r="39" spans="2:4" ht="37.5" customHeight="1" x14ac:dyDescent="0.25">
      <c r="C39" s="5" t="s">
        <v>204</v>
      </c>
      <c r="D39" s="5" t="s">
        <v>210</v>
      </c>
    </row>
    <row r="40" spans="2:4" ht="18" x14ac:dyDescent="0.25">
      <c r="B40" s="6" t="s">
        <v>43</v>
      </c>
      <c r="C40" s="7">
        <v>9197.5784384798098</v>
      </c>
      <c r="D40" s="8">
        <v>10105.987582332798</v>
      </c>
    </row>
    <row r="41" spans="2:4" ht="18" x14ac:dyDescent="0.25">
      <c r="B41" s="9" t="s">
        <v>44</v>
      </c>
      <c r="C41" s="10">
        <v>307.95532730863204</v>
      </c>
      <c r="D41" s="11">
        <v>307.95532730962702</v>
      </c>
    </row>
    <row r="42" spans="2:4" ht="18" x14ac:dyDescent="0.25">
      <c r="B42" s="9" t="s">
        <v>45</v>
      </c>
      <c r="C42" s="10">
        <v>1506.7293364500001</v>
      </c>
      <c r="D42" s="11">
        <v>1506.7293364500001</v>
      </c>
    </row>
    <row r="43" spans="2:4" ht="18" x14ac:dyDescent="0.25">
      <c r="B43" s="9" t="s">
        <v>46</v>
      </c>
      <c r="C43" s="10">
        <v>6323.6204890735462</v>
      </c>
      <c r="D43" s="11">
        <v>6377.5368942371088</v>
      </c>
    </row>
    <row r="44" spans="2:4" ht="18" x14ac:dyDescent="0.25">
      <c r="B44" s="9" t="s">
        <v>47</v>
      </c>
      <c r="C44" s="10">
        <v>-184.834843669999</v>
      </c>
      <c r="D44" s="11">
        <v>-184.77319637999898</v>
      </c>
    </row>
    <row r="45" spans="2:4" ht="18" x14ac:dyDescent="0.25">
      <c r="B45" s="9" t="s">
        <v>48</v>
      </c>
      <c r="C45" s="10">
        <v>-48.249725390000002</v>
      </c>
      <c r="D45" s="11">
        <v>-63.835547239999997</v>
      </c>
    </row>
    <row r="46" spans="2:4" ht="18" x14ac:dyDescent="0.25">
      <c r="B46" s="9" t="s">
        <v>49</v>
      </c>
      <c r="C46" s="10">
        <v>528.85829139820692</v>
      </c>
      <c r="D46" s="11">
        <v>609.23810878731103</v>
      </c>
    </row>
    <row r="47" spans="2:4" ht="18" x14ac:dyDescent="0.25">
      <c r="B47" s="9" t="s">
        <v>50</v>
      </c>
      <c r="C47" s="10">
        <v>4.4880000000000004</v>
      </c>
      <c r="D47" s="11">
        <v>5.6843418860808004E-17</v>
      </c>
    </row>
    <row r="48" spans="2:4" ht="18" x14ac:dyDescent="0.25">
      <c r="B48" s="9" t="s">
        <v>51</v>
      </c>
      <c r="C48" s="10">
        <v>293.12991566480412</v>
      </c>
      <c r="D48" s="11">
        <v>1003.6798777282989</v>
      </c>
    </row>
    <row r="49" spans="2:4" ht="18" x14ac:dyDescent="0.25">
      <c r="B49" s="13" t="s">
        <v>52</v>
      </c>
      <c r="C49" s="14">
        <v>-737.88820994745606</v>
      </c>
      <c r="D49" s="15">
        <v>-702.20851958777894</v>
      </c>
    </row>
    <row r="50" spans="2:4" ht="18" x14ac:dyDescent="0.25">
      <c r="B50" s="16" t="s">
        <v>53</v>
      </c>
      <c r="C50" s="17">
        <v>7993.8085808877331</v>
      </c>
      <c r="D50" s="18">
        <v>8854.3222813045686</v>
      </c>
    </row>
    <row r="51" spans="2:4" ht="18" x14ac:dyDescent="0.25">
      <c r="B51" s="16" t="s">
        <v>2</v>
      </c>
      <c r="C51" s="17">
        <v>1203.7698575899501</v>
      </c>
      <c r="D51" s="18">
        <v>1251.6653010299299</v>
      </c>
    </row>
    <row r="52" spans="2:4" ht="18" x14ac:dyDescent="0.25">
      <c r="B52" s="6" t="s">
        <v>54</v>
      </c>
      <c r="C52" s="7">
        <v>1120.5405189100002</v>
      </c>
      <c r="D52" s="8">
        <v>1121.0706043499999</v>
      </c>
    </row>
    <row r="53" spans="2:4" ht="18" x14ac:dyDescent="0.25">
      <c r="B53" s="6" t="s">
        <v>55</v>
      </c>
      <c r="C53" s="7">
        <v>46481.123805401105</v>
      </c>
      <c r="D53" s="8">
        <v>48521.381704638901</v>
      </c>
    </row>
    <row r="54" spans="2:4" ht="18" x14ac:dyDescent="0.25">
      <c r="B54" s="9" t="s">
        <v>56</v>
      </c>
      <c r="C54" s="10">
        <v>7951.3963764541049</v>
      </c>
      <c r="D54" s="11">
        <v>8243.3271606152739</v>
      </c>
    </row>
    <row r="55" spans="2:4" ht="18" x14ac:dyDescent="0.25">
      <c r="B55" s="9" t="s">
        <v>57</v>
      </c>
      <c r="C55" s="10">
        <v>24838.459704293899</v>
      </c>
      <c r="D55" s="11">
        <v>26584.078487581399</v>
      </c>
    </row>
    <row r="56" spans="2:4" ht="18" x14ac:dyDescent="0.25">
      <c r="B56" s="9" t="s">
        <v>58</v>
      </c>
      <c r="C56" s="10">
        <v>12714.1412137399</v>
      </c>
      <c r="D56" s="11">
        <v>12624.045032866999</v>
      </c>
    </row>
    <row r="57" spans="2:4" ht="18" x14ac:dyDescent="0.25">
      <c r="B57" s="9" t="s">
        <v>59</v>
      </c>
      <c r="C57" s="10">
        <v>977.12651091314194</v>
      </c>
      <c r="D57" s="11">
        <v>1069.9310235752175</v>
      </c>
    </row>
    <row r="58" spans="2:4" ht="36" x14ac:dyDescent="0.25">
      <c r="B58" s="6" t="s">
        <v>60</v>
      </c>
      <c r="C58" s="7">
        <v>2242.4927371476897</v>
      </c>
      <c r="D58" s="8">
        <v>2510.23691794456</v>
      </c>
    </row>
    <row r="59" spans="2:4" ht="18" x14ac:dyDescent="0.25">
      <c r="B59" s="6" t="s">
        <v>61</v>
      </c>
      <c r="C59" s="7">
        <v>641.48096697647907</v>
      </c>
      <c r="D59" s="8">
        <v>709.28288582008292</v>
      </c>
    </row>
    <row r="60" spans="2:4" ht="18" x14ac:dyDescent="0.25">
      <c r="B60" s="6" t="s">
        <v>62</v>
      </c>
      <c r="C60" s="7">
        <v>79.511128438792809</v>
      </c>
      <c r="D60" s="8">
        <v>68.137895713562386</v>
      </c>
    </row>
    <row r="61" spans="2:4" ht="18" x14ac:dyDescent="0.25">
      <c r="B61" s="6" t="s">
        <v>63</v>
      </c>
      <c r="C61" s="7">
        <v>499.324224729273</v>
      </c>
      <c r="D61" s="8">
        <v>703.105231870446</v>
      </c>
    </row>
    <row r="62" spans="2:4" ht="18" x14ac:dyDescent="0.25">
      <c r="B62" s="6" t="s">
        <v>64</v>
      </c>
      <c r="C62" s="7">
        <v>6596.4192581570542</v>
      </c>
      <c r="D62" s="8">
        <v>8318.9076308434378</v>
      </c>
    </row>
    <row r="63" spans="2:4" ht="18" x14ac:dyDescent="0.25">
      <c r="B63" s="9" t="s">
        <v>65</v>
      </c>
      <c r="C63" s="10">
        <v>1004.0492398</v>
      </c>
      <c r="D63" s="11">
        <v>1004.82061101</v>
      </c>
    </row>
    <row r="64" spans="2:4" ht="18" x14ac:dyDescent="0.25">
      <c r="B64" s="9" t="s">
        <v>66</v>
      </c>
      <c r="C64" s="10">
        <v>545.68682251140297</v>
      </c>
      <c r="D64" s="11">
        <v>847.79780640185299</v>
      </c>
    </row>
    <row r="65" spans="2:4" ht="18" x14ac:dyDescent="0.25">
      <c r="B65" s="9" t="s">
        <v>67</v>
      </c>
      <c r="C65" s="10">
        <v>1262.796752061184</v>
      </c>
      <c r="D65" s="11">
        <v>1913.0632276418592</v>
      </c>
    </row>
    <row r="66" spans="2:4" ht="18" x14ac:dyDescent="0.25">
      <c r="B66" s="9" t="s">
        <v>68</v>
      </c>
      <c r="C66" s="10">
        <v>1094.7753419870999</v>
      </c>
      <c r="D66" s="11">
        <v>928.05440465292099</v>
      </c>
    </row>
    <row r="67" spans="2:4" ht="18" x14ac:dyDescent="0.25">
      <c r="B67" s="9" t="s">
        <v>69</v>
      </c>
      <c r="C67" s="10">
        <v>852.63469205141996</v>
      </c>
      <c r="D67" s="11">
        <v>1541.0727918678799</v>
      </c>
    </row>
    <row r="68" spans="2:4" ht="18" x14ac:dyDescent="0.25">
      <c r="B68" s="9" t="s">
        <v>41</v>
      </c>
      <c r="C68" s="10"/>
      <c r="D68" s="11"/>
    </row>
    <row r="69" spans="2:4" ht="18" x14ac:dyDescent="0.25">
      <c r="B69" s="12" t="s">
        <v>70</v>
      </c>
      <c r="C69" s="10">
        <v>130.141342976852</v>
      </c>
      <c r="D69" s="11">
        <v>101.19685609668801</v>
      </c>
    </row>
    <row r="70" spans="2:4" ht="18" x14ac:dyDescent="0.25">
      <c r="B70" s="12" t="s">
        <v>71</v>
      </c>
      <c r="C70" s="10">
        <v>320.56823515459598</v>
      </c>
      <c r="D70" s="11">
        <v>358.18030119107601</v>
      </c>
    </row>
    <row r="71" spans="2:4" ht="18" x14ac:dyDescent="0.25">
      <c r="B71" s="9" t="s">
        <v>72</v>
      </c>
      <c r="C71" s="10">
        <v>1385.7668316145</v>
      </c>
      <c r="D71" s="11">
        <v>1624.72163198116</v>
      </c>
    </row>
    <row r="72" spans="2:4" ht="18" x14ac:dyDescent="0.25">
      <c r="B72" s="6" t="s">
        <v>73</v>
      </c>
      <c r="C72" s="7">
        <v>238.36420754705802</v>
      </c>
      <c r="D72" s="8">
        <v>315.90455906086504</v>
      </c>
    </row>
    <row r="73" spans="2:4" ht="36" x14ac:dyDescent="0.25">
      <c r="B73" s="6" t="s">
        <v>74</v>
      </c>
      <c r="C73" s="7">
        <v>193.965715738086</v>
      </c>
      <c r="D73" s="8">
        <v>135.90913875834599</v>
      </c>
    </row>
    <row r="74" spans="2:4" ht="18" x14ac:dyDescent="0.25">
      <c r="B74" s="6" t="s">
        <v>42</v>
      </c>
      <c r="C74" s="7">
        <v>67290.801001525339</v>
      </c>
      <c r="D74" s="8">
        <v>72509.924151332991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30" t="str">
        <f>+CONCATENATE("Consolidated Profit &amp; Loss - "&amp;Index!$B$5)</f>
        <v>Consolidated Profit &amp; Loss - 12M 2019</v>
      </c>
      <c r="C2" s="31"/>
      <c r="D2" s="31"/>
      <c r="E2" s="31"/>
    </row>
    <row r="3" spans="2:5" ht="60.95" customHeight="1" x14ac:dyDescent="0.25"/>
    <row r="4" spans="2:5" ht="51" customHeight="1" x14ac:dyDescent="0.25">
      <c r="B4" s="4"/>
      <c r="C4" s="27" t="s">
        <v>204</v>
      </c>
      <c r="D4" s="27" t="s">
        <v>210</v>
      </c>
    </row>
    <row r="5" spans="2:5" ht="18" x14ac:dyDescent="0.25">
      <c r="B5" s="19" t="s">
        <v>75</v>
      </c>
      <c r="C5" s="20"/>
      <c r="D5" s="21"/>
    </row>
    <row r="6" spans="2:5" ht="18" x14ac:dyDescent="0.25">
      <c r="B6" s="22" t="s">
        <v>206</v>
      </c>
      <c r="C6" s="10"/>
      <c r="D6" s="11"/>
    </row>
    <row r="7" spans="2:5" ht="18" x14ac:dyDescent="0.25">
      <c r="B7" s="23" t="s">
        <v>81</v>
      </c>
      <c r="C7" s="10">
        <v>19102.223874525102</v>
      </c>
      <c r="D7" s="11">
        <v>19538.761772387301</v>
      </c>
    </row>
    <row r="8" spans="2:5" ht="18" x14ac:dyDescent="0.25">
      <c r="B8" s="23" t="s">
        <v>82</v>
      </c>
      <c r="C8" s="10">
        <v>3434.8688450403502</v>
      </c>
      <c r="D8" s="11">
        <v>3505.16039686155</v>
      </c>
    </row>
    <row r="9" spans="2:5" ht="18" x14ac:dyDescent="0.25">
      <c r="B9" s="23" t="s">
        <v>83</v>
      </c>
      <c r="C9" s="10">
        <v>-3374.3255199207997</v>
      </c>
      <c r="D9" s="11">
        <v>-4137.3490392559897</v>
      </c>
    </row>
    <row r="10" spans="2:5" ht="18" x14ac:dyDescent="0.25">
      <c r="B10" s="23" t="s">
        <v>84</v>
      </c>
      <c r="C10" s="10"/>
      <c r="D10" s="11"/>
    </row>
    <row r="11" spans="2:5" ht="18" x14ac:dyDescent="0.25">
      <c r="B11" s="24" t="s">
        <v>85</v>
      </c>
      <c r="C11" s="10">
        <v>35.426551171674696</v>
      </c>
      <c r="D11" s="11">
        <v>-402.50493256487954</v>
      </c>
    </row>
    <row r="12" spans="2:5" ht="18" x14ac:dyDescent="0.25">
      <c r="B12" s="24" t="s">
        <v>86</v>
      </c>
      <c r="C12" s="10">
        <v>172.54809568081799</v>
      </c>
      <c r="D12" s="11">
        <v>281.93636564337896</v>
      </c>
    </row>
    <row r="13" spans="2:5" ht="18" x14ac:dyDescent="0.25">
      <c r="B13" s="24" t="s">
        <v>87</v>
      </c>
      <c r="C13" s="10">
        <v>-158.721572866955</v>
      </c>
      <c r="D13" s="11">
        <v>386.89989355538302</v>
      </c>
    </row>
    <row r="14" spans="2:5" ht="18" x14ac:dyDescent="0.25">
      <c r="B14" s="22" t="s">
        <v>88</v>
      </c>
      <c r="C14" s="10">
        <v>12.0844957076743</v>
      </c>
      <c r="D14" s="11">
        <v>8.028215864088299</v>
      </c>
    </row>
    <row r="15" spans="2:5" ht="18" x14ac:dyDescent="0.25">
      <c r="B15" s="22" t="s">
        <v>89</v>
      </c>
      <c r="C15" s="10"/>
      <c r="D15" s="11"/>
    </row>
    <row r="16" spans="2:5" ht="18" x14ac:dyDescent="0.25">
      <c r="B16" s="23" t="s">
        <v>90</v>
      </c>
      <c r="C16" s="10">
        <v>2176.0849152271198</v>
      </c>
      <c r="D16" s="11">
        <v>2763.1946057630398</v>
      </c>
    </row>
    <row r="17" spans="2:4" ht="18" x14ac:dyDescent="0.25">
      <c r="B17" s="23" t="s">
        <v>91</v>
      </c>
      <c r="C17" s="10">
        <v>214.0378958566933</v>
      </c>
      <c r="D17" s="11">
        <v>231.11251083216038</v>
      </c>
    </row>
    <row r="18" spans="2:4" ht="36" x14ac:dyDescent="0.25">
      <c r="B18" s="22" t="s">
        <v>149</v>
      </c>
      <c r="C18" s="10">
        <v>88.092901599344202</v>
      </c>
      <c r="D18" s="11">
        <v>233.04115945849301</v>
      </c>
    </row>
    <row r="19" spans="2:4" ht="18" x14ac:dyDescent="0.25">
      <c r="B19" s="22" t="s">
        <v>92</v>
      </c>
      <c r="C19" s="10">
        <v>61.005544042777402</v>
      </c>
      <c r="D19" s="11">
        <v>68.579682938207</v>
      </c>
    </row>
    <row r="20" spans="2:4" ht="18" x14ac:dyDescent="0.25">
      <c r="B20" s="22" t="s">
        <v>93</v>
      </c>
      <c r="C20" s="10">
        <v>69.535763808880489</v>
      </c>
      <c r="D20" s="11">
        <v>60.441243791573704</v>
      </c>
    </row>
    <row r="21" spans="2:4" ht="18" x14ac:dyDescent="0.25">
      <c r="B21" s="22" t="s">
        <v>94</v>
      </c>
      <c r="C21" s="10">
        <v>959.39772477496103</v>
      </c>
      <c r="D21" s="11">
        <v>1589.1996137608699</v>
      </c>
    </row>
    <row r="22" spans="2:4" ht="18" x14ac:dyDescent="0.25">
      <c r="B22" s="22" t="s">
        <v>95</v>
      </c>
      <c r="C22" s="10">
        <v>41.115287652231501</v>
      </c>
      <c r="D22" s="11">
        <v>28.2544476441048</v>
      </c>
    </row>
    <row r="23" spans="2:4" ht="18" x14ac:dyDescent="0.25">
      <c r="B23" s="25" t="s">
        <v>78</v>
      </c>
      <c r="C23" s="7">
        <v>22833.374802299801</v>
      </c>
      <c r="D23" s="8">
        <v>24154.755936679201</v>
      </c>
    </row>
    <row r="24" spans="2:4" ht="18" x14ac:dyDescent="0.25">
      <c r="B24" s="16" t="s">
        <v>76</v>
      </c>
      <c r="C24" s="17"/>
      <c r="D24" s="18"/>
    </row>
    <row r="25" spans="2:4" ht="18" x14ac:dyDescent="0.25">
      <c r="B25" s="22" t="s">
        <v>96</v>
      </c>
      <c r="C25" s="10"/>
      <c r="D25" s="11"/>
    </row>
    <row r="26" spans="2:4" ht="18" x14ac:dyDescent="0.25">
      <c r="B26" s="23" t="s">
        <v>97</v>
      </c>
      <c r="C26" s="10"/>
      <c r="D26" s="11"/>
    </row>
    <row r="27" spans="2:4" ht="18" x14ac:dyDescent="0.25">
      <c r="B27" s="24" t="s">
        <v>98</v>
      </c>
      <c r="C27" s="10">
        <v>-13802.1951529365</v>
      </c>
      <c r="D27" s="11">
        <v>-12584.120296924099</v>
      </c>
    </row>
    <row r="28" spans="2:4" ht="18" x14ac:dyDescent="0.25">
      <c r="B28" s="24" t="s">
        <v>99</v>
      </c>
      <c r="C28" s="10">
        <v>-2465.6067732224001</v>
      </c>
      <c r="D28" s="11">
        <v>-2721.5246057770801</v>
      </c>
    </row>
    <row r="29" spans="2:4" ht="18" x14ac:dyDescent="0.25">
      <c r="B29" s="24" t="s">
        <v>100</v>
      </c>
      <c r="C29" s="10">
        <v>3677.0714578637899</v>
      </c>
      <c r="D29" s="11">
        <v>2475.59861009938</v>
      </c>
    </row>
    <row r="30" spans="2:4" ht="18" x14ac:dyDescent="0.25">
      <c r="B30" s="23" t="s">
        <v>101</v>
      </c>
      <c r="C30" s="10">
        <v>-815.83824024502803</v>
      </c>
      <c r="D30" s="11">
        <v>-814.51350072274693</v>
      </c>
    </row>
    <row r="31" spans="2:4" ht="18" x14ac:dyDescent="0.25">
      <c r="B31" s="22" t="s">
        <v>102</v>
      </c>
      <c r="C31" s="10">
        <v>-564.76605717835207</v>
      </c>
      <c r="D31" s="11">
        <v>-1009.09762216723</v>
      </c>
    </row>
    <row r="32" spans="2:4" ht="18" x14ac:dyDescent="0.25">
      <c r="B32" s="22" t="s">
        <v>103</v>
      </c>
      <c r="C32" s="10">
        <v>-38.697179987269202</v>
      </c>
      <c r="D32" s="11">
        <v>-45.884087772264103</v>
      </c>
    </row>
    <row r="33" spans="2:4" ht="18" x14ac:dyDescent="0.25">
      <c r="B33" s="22" t="s">
        <v>104</v>
      </c>
      <c r="C33" s="10"/>
      <c r="D33" s="11"/>
    </row>
    <row r="34" spans="2:4" ht="18" x14ac:dyDescent="0.25">
      <c r="B34" s="23" t="s">
        <v>105</v>
      </c>
      <c r="C34" s="10">
        <v>-4810.8043481911509</v>
      </c>
      <c r="D34" s="11">
        <v>-5020.1578052576297</v>
      </c>
    </row>
    <row r="35" spans="2:4" ht="18" x14ac:dyDescent="0.25">
      <c r="B35" s="23" t="s">
        <v>106</v>
      </c>
      <c r="C35" s="10">
        <v>-745.55919221392708</v>
      </c>
      <c r="D35" s="11">
        <v>-723.88977479498999</v>
      </c>
    </row>
    <row r="36" spans="2:4" ht="18" x14ac:dyDescent="0.25">
      <c r="B36" s="23" t="s">
        <v>107</v>
      </c>
      <c r="C36" s="10">
        <v>567.66451317271196</v>
      </c>
      <c r="D36" s="11">
        <v>635.77407593363398</v>
      </c>
    </row>
    <row r="37" spans="2:4" ht="18" x14ac:dyDescent="0.25">
      <c r="B37" s="22" t="s">
        <v>108</v>
      </c>
      <c r="C37" s="10">
        <v>-5.0000681170699899E-3</v>
      </c>
      <c r="D37" s="11">
        <v>-6.6328669987799505E-3</v>
      </c>
    </row>
    <row r="38" spans="2:4" ht="18" x14ac:dyDescent="0.25">
      <c r="B38" s="22" t="s">
        <v>207</v>
      </c>
      <c r="C38" s="10"/>
      <c r="D38" s="11"/>
    </row>
    <row r="39" spans="2:4" ht="18" x14ac:dyDescent="0.25">
      <c r="B39" s="23" t="s">
        <v>90</v>
      </c>
      <c r="C39" s="10">
        <v>-710.81737833002103</v>
      </c>
      <c r="D39" s="11">
        <v>-711.403308482375</v>
      </c>
    </row>
    <row r="40" spans="2:4" ht="18" x14ac:dyDescent="0.25">
      <c r="B40" s="23" t="s">
        <v>109</v>
      </c>
      <c r="C40" s="10">
        <v>-92.919769312802913</v>
      </c>
      <c r="D40" s="11">
        <v>-81.16044488801441</v>
      </c>
    </row>
    <row r="41" spans="2:4" ht="36" x14ac:dyDescent="0.25">
      <c r="B41" s="22" t="s">
        <v>150</v>
      </c>
      <c r="C41" s="10">
        <v>-146.15831815344799</v>
      </c>
      <c r="D41" s="11">
        <v>-54.916230958011198</v>
      </c>
    </row>
    <row r="42" spans="2:4" ht="18" x14ac:dyDescent="0.25">
      <c r="B42" s="22" t="s">
        <v>110</v>
      </c>
      <c r="C42" s="10">
        <v>-139.12940463542699</v>
      </c>
      <c r="D42" s="11">
        <v>-155.11508451241602</v>
      </c>
    </row>
    <row r="43" spans="2:4" ht="18" x14ac:dyDescent="0.25">
      <c r="B43" s="22" t="s">
        <v>111</v>
      </c>
      <c r="C43" s="10">
        <v>-149.69550801728101</v>
      </c>
      <c r="D43" s="11">
        <v>-165.23479277905</v>
      </c>
    </row>
    <row r="44" spans="2:4" ht="18" x14ac:dyDescent="0.25">
      <c r="B44" s="22" t="s">
        <v>112</v>
      </c>
      <c r="C44" s="10">
        <v>-946.69201955691403</v>
      </c>
      <c r="D44" s="11">
        <v>-1589.46843219577</v>
      </c>
    </row>
    <row r="45" spans="2:4" ht="18" x14ac:dyDescent="0.25">
      <c r="B45" s="22" t="s">
        <v>113</v>
      </c>
      <c r="C45" s="10">
        <v>-229.251787828722</v>
      </c>
      <c r="D45" s="11">
        <v>-55.9423452650407</v>
      </c>
    </row>
    <row r="46" spans="2:4" ht="18" x14ac:dyDescent="0.25">
      <c r="B46" s="25" t="s">
        <v>79</v>
      </c>
      <c r="C46" s="7">
        <v>-21413.400158840803</v>
      </c>
      <c r="D46" s="8">
        <v>-22621.062279330701</v>
      </c>
    </row>
    <row r="47" spans="2:4" ht="18" x14ac:dyDescent="0.25">
      <c r="B47" s="25" t="s">
        <v>80</v>
      </c>
      <c r="C47" s="7">
        <v>1419.9746434589979</v>
      </c>
      <c r="D47" s="8">
        <v>1533.6936573485</v>
      </c>
    </row>
    <row r="48" spans="2:4" ht="20.100000000000001" customHeight="1" x14ac:dyDescent="0.25">
      <c r="B48" s="42" t="s">
        <v>77</v>
      </c>
      <c r="C48" s="1"/>
      <c r="D48" s="27"/>
    </row>
    <row r="49" spans="2:4" ht="18" x14ac:dyDescent="0.25">
      <c r="B49" s="22" t="s">
        <v>114</v>
      </c>
      <c r="C49" s="10">
        <v>321.00963028837504</v>
      </c>
      <c r="D49" s="11">
        <v>385.33028388984798</v>
      </c>
    </row>
    <row r="50" spans="2:4" ht="18" x14ac:dyDescent="0.25">
      <c r="B50" s="22" t="s">
        <v>115</v>
      </c>
      <c r="C50" s="10">
        <v>-401.619949203592</v>
      </c>
      <c r="D50" s="11">
        <v>-515.71984543206997</v>
      </c>
    </row>
    <row r="51" spans="2:4" ht="18" x14ac:dyDescent="0.25">
      <c r="B51" s="22" t="s">
        <v>132</v>
      </c>
      <c r="C51" s="10"/>
      <c r="D51" s="11"/>
    </row>
    <row r="52" spans="2:4" ht="18" x14ac:dyDescent="0.25">
      <c r="B52" s="23" t="s">
        <v>131</v>
      </c>
      <c r="C52" s="10">
        <v>82.564478067733901</v>
      </c>
      <c r="D52" s="11">
        <v>47.644886907694392</v>
      </c>
    </row>
    <row r="53" spans="2:4" ht="18" x14ac:dyDescent="0.25">
      <c r="B53" s="23" t="s">
        <v>128</v>
      </c>
      <c r="C53" s="10">
        <v>-85.277145043754416</v>
      </c>
      <c r="D53" s="11">
        <v>-88.194632275038003</v>
      </c>
    </row>
    <row r="54" spans="2:4" ht="18" x14ac:dyDescent="0.25">
      <c r="B54" s="22" t="s">
        <v>116</v>
      </c>
      <c r="C54" s="10"/>
      <c r="D54" s="11"/>
    </row>
    <row r="55" spans="2:4" ht="18" x14ac:dyDescent="0.25">
      <c r="B55" s="23" t="s">
        <v>117</v>
      </c>
      <c r="C55" s="10">
        <v>2.2891444226797999</v>
      </c>
      <c r="D55" s="11">
        <v>4.4516549692458005</v>
      </c>
    </row>
    <row r="56" spans="2:4" ht="18" x14ac:dyDescent="0.25">
      <c r="B56" s="23" t="s">
        <v>118</v>
      </c>
      <c r="C56" s="10">
        <v>-2.5000000000000001E-2</v>
      </c>
      <c r="D56" s="11">
        <v>-2.35E-2</v>
      </c>
    </row>
    <row r="57" spans="2:4" ht="18" x14ac:dyDescent="0.25">
      <c r="B57" s="22" t="s">
        <v>119</v>
      </c>
      <c r="C57" s="10">
        <v>25.41267655</v>
      </c>
      <c r="D57" s="11">
        <v>9.0353314299999887</v>
      </c>
    </row>
    <row r="58" spans="2:4" ht="18" x14ac:dyDescent="0.25">
      <c r="B58" s="22" t="s">
        <v>126</v>
      </c>
      <c r="C58" s="10">
        <v>-15.08565243</v>
      </c>
      <c r="D58" s="11">
        <v>-75.379165564547293</v>
      </c>
    </row>
    <row r="59" spans="2:4" ht="36" x14ac:dyDescent="0.25">
      <c r="B59" s="22" t="s">
        <v>127</v>
      </c>
      <c r="C59" s="10">
        <v>0</v>
      </c>
      <c r="D59" s="11">
        <v>0</v>
      </c>
    </row>
    <row r="60" spans="2:4" ht="18" x14ac:dyDescent="0.25">
      <c r="B60" s="25" t="s">
        <v>120</v>
      </c>
      <c r="C60" s="7">
        <v>-70.731817348557797</v>
      </c>
      <c r="D60" s="8">
        <v>-232.85498607486699</v>
      </c>
    </row>
    <row r="61" spans="2:4" ht="18" x14ac:dyDescent="0.25">
      <c r="B61" s="25" t="s">
        <v>121</v>
      </c>
      <c r="C61" s="7">
        <v>-18.715432597675601</v>
      </c>
      <c r="D61" s="8">
        <v>-21.643670179660703</v>
      </c>
    </row>
    <row r="62" spans="2:4" ht="18" x14ac:dyDescent="0.25">
      <c r="B62" s="6" t="s">
        <v>122</v>
      </c>
      <c r="C62" s="7">
        <v>1330.52739351279</v>
      </c>
      <c r="D62" s="8">
        <v>1279.19500109398</v>
      </c>
    </row>
    <row r="63" spans="2:4" ht="18" x14ac:dyDescent="0.25">
      <c r="B63" s="6" t="s">
        <v>151</v>
      </c>
      <c r="C63" s="7">
        <v>-453.00971828846696</v>
      </c>
      <c r="D63" s="8">
        <v>-323.93019798310701</v>
      </c>
    </row>
    <row r="64" spans="2:4" ht="18" x14ac:dyDescent="0.25">
      <c r="B64" s="6" t="s">
        <v>123</v>
      </c>
      <c r="C64" s="7">
        <v>877.51767522432397</v>
      </c>
      <c r="D64" s="8">
        <v>955.26480311087994</v>
      </c>
    </row>
    <row r="65" spans="2:4" ht="18" x14ac:dyDescent="0.25">
      <c r="B65" s="6" t="s">
        <v>124</v>
      </c>
      <c r="C65" s="7">
        <v>0</v>
      </c>
      <c r="D65" s="8">
        <v>0</v>
      </c>
    </row>
    <row r="66" spans="2:4" ht="18" x14ac:dyDescent="0.25">
      <c r="B66" s="6" t="s">
        <v>125</v>
      </c>
      <c r="C66" s="7">
        <v>877.51767522432397</v>
      </c>
      <c r="D66" s="8">
        <v>955.26480311087994</v>
      </c>
    </row>
    <row r="67" spans="2:4" ht="18" x14ac:dyDescent="0.25">
      <c r="B67" s="22" t="s">
        <v>129</v>
      </c>
      <c r="C67" s="10">
        <v>348.65842678466004</v>
      </c>
      <c r="D67" s="11">
        <v>346.02591581230803</v>
      </c>
    </row>
    <row r="68" spans="2:4" ht="18" x14ac:dyDescent="0.25">
      <c r="B68" s="26" t="s">
        <v>130</v>
      </c>
      <c r="C68" s="14">
        <v>528.85930139826405</v>
      </c>
      <c r="D68" s="15">
        <v>609.23910884735506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3" customFormat="1" ht="50.1" customHeight="1" x14ac:dyDescent="0.3">
      <c r="B2" s="30" t="str">
        <f>+CONCATENATE("Consolidated Profit &amp; Loss by Business Unit - "&amp;Index!$B$5)</f>
        <v>Consolidated Profit &amp; Loss by Business Unit - 12M 2019</v>
      </c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2:23" ht="68.45" customHeight="1" x14ac:dyDescent="0.3">
      <c r="B3" s="46"/>
    </row>
    <row r="4" spans="2:23" ht="27.95" customHeight="1" x14ac:dyDescent="0.3">
      <c r="B4" s="46"/>
      <c r="C4" s="120" t="s">
        <v>0</v>
      </c>
      <c r="D4" s="121"/>
      <c r="E4" s="120" t="s">
        <v>8</v>
      </c>
      <c r="F4" s="121"/>
      <c r="G4" s="120" t="s">
        <v>7</v>
      </c>
      <c r="H4" s="121"/>
      <c r="I4" s="120" t="s">
        <v>155</v>
      </c>
      <c r="J4" s="121"/>
      <c r="K4" s="120" t="s">
        <v>10</v>
      </c>
      <c r="L4" s="121"/>
      <c r="M4" s="120" t="s">
        <v>9</v>
      </c>
      <c r="N4" s="121"/>
      <c r="O4" s="120" t="s">
        <v>205</v>
      </c>
      <c r="P4" s="121"/>
      <c r="Q4" s="120" t="s">
        <v>1</v>
      </c>
      <c r="R4" s="121"/>
      <c r="S4" s="120" t="s">
        <v>182</v>
      </c>
      <c r="T4" s="121"/>
      <c r="U4" s="120" t="s">
        <v>183</v>
      </c>
      <c r="V4" s="121"/>
    </row>
    <row r="5" spans="2:23" s="115" customFormat="1" ht="36" customHeight="1" x14ac:dyDescent="0.3">
      <c r="B5" s="47"/>
      <c r="C5" s="69" t="s">
        <v>204</v>
      </c>
      <c r="D5" s="69" t="s">
        <v>210</v>
      </c>
      <c r="E5" s="69" t="s">
        <v>204</v>
      </c>
      <c r="F5" s="69" t="s">
        <v>210</v>
      </c>
      <c r="G5" s="69" t="s">
        <v>204</v>
      </c>
      <c r="H5" s="69" t="s">
        <v>210</v>
      </c>
      <c r="I5" s="69" t="s">
        <v>204</v>
      </c>
      <c r="J5" s="69" t="s">
        <v>210</v>
      </c>
      <c r="K5" s="69" t="s">
        <v>204</v>
      </c>
      <c r="L5" s="69" t="s">
        <v>210</v>
      </c>
      <c r="M5" s="69" t="s">
        <v>204</v>
      </c>
      <c r="N5" s="69" t="s">
        <v>210</v>
      </c>
      <c r="O5" s="69" t="s">
        <v>204</v>
      </c>
      <c r="P5" s="69" t="s">
        <v>210</v>
      </c>
      <c r="Q5" s="69" t="s">
        <v>204</v>
      </c>
      <c r="R5" s="69" t="s">
        <v>210</v>
      </c>
      <c r="S5" s="69" t="s">
        <v>204</v>
      </c>
      <c r="T5" s="69" t="s">
        <v>210</v>
      </c>
      <c r="U5" s="69" t="s">
        <v>204</v>
      </c>
      <c r="V5" s="69" t="s">
        <v>210</v>
      </c>
    </row>
    <row r="6" spans="2:23" ht="18" customHeight="1" x14ac:dyDescent="0.3">
      <c r="B6" s="48" t="s">
        <v>184</v>
      </c>
      <c r="C6" s="49">
        <v>5075.35042858</v>
      </c>
      <c r="D6" s="49">
        <v>5292.67362538</v>
      </c>
      <c r="E6" s="49">
        <v>2616.4901451954802</v>
      </c>
      <c r="F6" s="49">
        <v>2474.97877595914</v>
      </c>
      <c r="G6" s="49">
        <v>2421.2526119988902</v>
      </c>
      <c r="H6" s="49">
        <v>2327.3796679082097</v>
      </c>
      <c r="I6" s="49">
        <v>1437.6669884712201</v>
      </c>
      <c r="J6" s="49">
        <v>1403.2607983200498</v>
      </c>
      <c r="K6" s="49">
        <v>1344.2965223828999</v>
      </c>
      <c r="L6" s="49">
        <v>1355.43133394339</v>
      </c>
      <c r="M6" s="49">
        <v>965.57556124911093</v>
      </c>
      <c r="N6" s="49">
        <v>1547.6646107692</v>
      </c>
      <c r="O6" s="49">
        <v>4360.4693053888404</v>
      </c>
      <c r="P6" s="49">
        <v>4986.75268475757</v>
      </c>
      <c r="Q6" s="49">
        <v>911.02070332094092</v>
      </c>
      <c r="R6" s="49">
        <v>861.02565409004808</v>
      </c>
      <c r="S6" s="49">
        <v>-2071.2052631238839</v>
      </c>
      <c r="T6" s="49">
        <v>-2690.0672876681001</v>
      </c>
      <c r="U6" s="49">
        <v>17060.917003463499</v>
      </c>
      <c r="V6" s="49">
        <v>17559.099863459505</v>
      </c>
    </row>
    <row r="7" spans="2:23" ht="18" customHeight="1" x14ac:dyDescent="0.3">
      <c r="B7" s="50" t="s">
        <v>185</v>
      </c>
      <c r="C7" s="51">
        <v>4335.5991782199999</v>
      </c>
      <c r="D7" s="51">
        <v>4473.8225645900102</v>
      </c>
      <c r="E7" s="51">
        <v>1949.0460729952101</v>
      </c>
      <c r="F7" s="51">
        <v>1894.8424001401399</v>
      </c>
      <c r="G7" s="51">
        <v>1966.1912608958398</v>
      </c>
      <c r="H7" s="51">
        <v>1845.8943835487999</v>
      </c>
      <c r="I7" s="51">
        <v>902.39396123709093</v>
      </c>
      <c r="J7" s="51">
        <v>964.54452160620508</v>
      </c>
      <c r="K7" s="51">
        <v>731.46928494592203</v>
      </c>
      <c r="L7" s="51">
        <v>725.610862933014</v>
      </c>
      <c r="M7" s="51">
        <v>574.52133241574006</v>
      </c>
      <c r="N7" s="51">
        <v>621.78050228440907</v>
      </c>
      <c r="O7" s="51">
        <v>2791.1629713273001</v>
      </c>
      <c r="P7" s="51">
        <v>2605.1594578466002</v>
      </c>
      <c r="Q7" s="51">
        <v>637.35192753324293</v>
      </c>
      <c r="R7" s="51">
        <v>629.66191475990206</v>
      </c>
      <c r="S7" s="51">
        <v>2.630113315254107</v>
      </c>
      <c r="T7" s="51">
        <v>2.69178523692023</v>
      </c>
      <c r="U7" s="51">
        <v>13890.3661028856</v>
      </c>
      <c r="V7" s="51">
        <v>13764.008392946</v>
      </c>
    </row>
    <row r="8" spans="2:23" ht="21.75" customHeight="1" x14ac:dyDescent="0.3">
      <c r="B8" s="50" t="s">
        <v>186</v>
      </c>
      <c r="C8" s="51">
        <v>-3157.0614539495</v>
      </c>
      <c r="D8" s="51">
        <v>-3271.7628569095095</v>
      </c>
      <c r="E8" s="51">
        <v>-1199.6227860665699</v>
      </c>
      <c r="F8" s="51">
        <v>-1044.9292204994993</v>
      </c>
      <c r="G8" s="51">
        <v>-1454.1460882872302</v>
      </c>
      <c r="H8" s="51">
        <v>-1325.8541701461199</v>
      </c>
      <c r="I8" s="51">
        <v>-761.74245952744604</v>
      </c>
      <c r="J8" s="51">
        <v>-771.5928542784344</v>
      </c>
      <c r="K8" s="51">
        <v>-446.94552973053715</v>
      </c>
      <c r="L8" s="51">
        <v>-458.41145844105375</v>
      </c>
      <c r="M8" s="51">
        <v>-378.53409875613318</v>
      </c>
      <c r="N8" s="51">
        <v>-394.9911299428058</v>
      </c>
      <c r="O8" s="51">
        <v>-1892.9051598655001</v>
      </c>
      <c r="P8" s="51">
        <v>-1836.52677727901</v>
      </c>
      <c r="Q8" s="51">
        <v>-397.48789240686102</v>
      </c>
      <c r="R8" s="51">
        <v>-391.60182136299699</v>
      </c>
      <c r="S8" s="51">
        <v>-1.5121034837767979</v>
      </c>
      <c r="T8" s="51">
        <v>-2.7210357310684348</v>
      </c>
      <c r="U8" s="51">
        <v>-9689.9575720735538</v>
      </c>
      <c r="V8" s="51">
        <v>-9498.3913245904987</v>
      </c>
    </row>
    <row r="9" spans="2:23" ht="18" customHeight="1" x14ac:dyDescent="0.3">
      <c r="B9" s="50" t="s">
        <v>187</v>
      </c>
      <c r="C9" s="51">
        <v>-883.89631988869098</v>
      </c>
      <c r="D9" s="51">
        <v>-920.03200519191603</v>
      </c>
      <c r="E9" s="51">
        <v>-718.85781292107094</v>
      </c>
      <c r="F9" s="51">
        <v>-701.52567617151703</v>
      </c>
      <c r="G9" s="51">
        <v>-566.49903646913208</v>
      </c>
      <c r="H9" s="51">
        <v>-539.39532638211006</v>
      </c>
      <c r="I9" s="51">
        <v>-198.22466550445998</v>
      </c>
      <c r="J9" s="51">
        <v>-252.21637839181</v>
      </c>
      <c r="K9" s="51">
        <v>-265.382323809036</v>
      </c>
      <c r="L9" s="51">
        <v>-267.908642899607</v>
      </c>
      <c r="M9" s="51">
        <v>-174.313184359649</v>
      </c>
      <c r="N9" s="51">
        <v>-182.118563043878</v>
      </c>
      <c r="O9" s="51">
        <v>-767.30223749614606</v>
      </c>
      <c r="P9" s="51">
        <v>-793.76206321364498</v>
      </c>
      <c r="Q9" s="51">
        <v>-244.17646037536301</v>
      </c>
      <c r="R9" s="51">
        <v>-237.65447734451899</v>
      </c>
      <c r="S9" s="51">
        <v>4.4775058443280784</v>
      </c>
      <c r="T9" s="51">
        <v>6.2919849715608871</v>
      </c>
      <c r="U9" s="51">
        <v>-3814.17453497922</v>
      </c>
      <c r="V9" s="51">
        <v>-3888.3211476674401</v>
      </c>
    </row>
    <row r="10" spans="2:23" ht="18" customHeight="1" x14ac:dyDescent="0.3">
      <c r="B10" s="50" t="s">
        <v>188</v>
      </c>
      <c r="C10" s="51">
        <v>-24.822229259999997</v>
      </c>
      <c r="D10" s="51">
        <v>-30.407135059999998</v>
      </c>
      <c r="E10" s="51">
        <v>-1.9264117936</v>
      </c>
      <c r="F10" s="51">
        <v>-0.411982874026317</v>
      </c>
      <c r="G10" s="51">
        <v>13.4965536412003</v>
      </c>
      <c r="H10" s="51">
        <v>12.75945504581</v>
      </c>
      <c r="I10" s="51">
        <v>-2.5398706706203904</v>
      </c>
      <c r="J10" s="51">
        <v>0.88133985770799061</v>
      </c>
      <c r="K10" s="51">
        <v>0.57699373449429914</v>
      </c>
      <c r="L10" s="51">
        <v>1.0071969180464002</v>
      </c>
      <c r="M10" s="51">
        <v>-10.878331732233903</v>
      </c>
      <c r="N10" s="51">
        <v>-11.709087849482787</v>
      </c>
      <c r="O10" s="51">
        <v>-9.22157672627519</v>
      </c>
      <c r="P10" s="51">
        <v>-1.8165295945072502</v>
      </c>
      <c r="Q10" s="51">
        <v>-17.738564395782799</v>
      </c>
      <c r="R10" s="51">
        <v>-21.343483814919001</v>
      </c>
      <c r="S10" s="51">
        <v>0.4857285964226854</v>
      </c>
      <c r="T10" s="51">
        <v>-0.64457233826882654</v>
      </c>
      <c r="U10" s="51">
        <v>-52.567708606394987</v>
      </c>
      <c r="V10" s="51">
        <v>-51.68479970963979</v>
      </c>
    </row>
    <row r="11" spans="2:23" s="116" customFormat="1" ht="18" customHeight="1" x14ac:dyDescent="0.3">
      <c r="B11" s="52" t="s">
        <v>189</v>
      </c>
      <c r="C11" s="53">
        <v>269.81917512180894</v>
      </c>
      <c r="D11" s="53">
        <v>251.62056742858462</v>
      </c>
      <c r="E11" s="53">
        <v>28.639062213969265</v>
      </c>
      <c r="F11" s="53">
        <v>147.97552059509735</v>
      </c>
      <c r="G11" s="53">
        <v>-40.95731021932216</v>
      </c>
      <c r="H11" s="53">
        <v>-6.5956579336201457</v>
      </c>
      <c r="I11" s="53">
        <v>-60.113034465435476</v>
      </c>
      <c r="J11" s="53">
        <v>-58.383371206331326</v>
      </c>
      <c r="K11" s="53">
        <v>19.718425140843184</v>
      </c>
      <c r="L11" s="53">
        <v>0.29795851039964916</v>
      </c>
      <c r="M11" s="53">
        <v>10.795717567723983</v>
      </c>
      <c r="N11" s="53">
        <v>32.961721448242486</v>
      </c>
      <c r="O11" s="53">
        <v>121.73399723937872</v>
      </c>
      <c r="P11" s="53">
        <v>-26.945912240562116</v>
      </c>
      <c r="Q11" s="53">
        <v>-22.050989644763899</v>
      </c>
      <c r="R11" s="53">
        <v>-20.937867762532921</v>
      </c>
      <c r="S11" s="53">
        <v>6.0812442722290676</v>
      </c>
      <c r="T11" s="53">
        <v>5.6181621391438554</v>
      </c>
      <c r="U11" s="53">
        <v>333.66628722643162</v>
      </c>
      <c r="V11" s="53">
        <v>325.61112097842118</v>
      </c>
    </row>
    <row r="12" spans="2:23" ht="18" customHeight="1" x14ac:dyDescent="0.3">
      <c r="B12" s="50" t="s">
        <v>190</v>
      </c>
      <c r="C12" s="51">
        <v>205.87643473322609</v>
      </c>
      <c r="D12" s="51">
        <v>177.99369019529001</v>
      </c>
      <c r="E12" s="51">
        <v>82.296527690996385</v>
      </c>
      <c r="F12" s="51">
        <v>79.782350391568201</v>
      </c>
      <c r="G12" s="51">
        <v>96.66680969298389</v>
      </c>
      <c r="H12" s="51">
        <v>123.09313193596309</v>
      </c>
      <c r="I12" s="51">
        <v>74.368429754416695</v>
      </c>
      <c r="J12" s="51">
        <v>76.83719803642839</v>
      </c>
      <c r="K12" s="51">
        <v>79.110052053604406</v>
      </c>
      <c r="L12" s="51">
        <v>81.765226202964897</v>
      </c>
      <c r="M12" s="51">
        <v>31.594262183820302</v>
      </c>
      <c r="N12" s="51">
        <v>36.5813154070823</v>
      </c>
      <c r="O12" s="51">
        <v>83.174082550038932</v>
      </c>
      <c r="P12" s="51">
        <v>97.080463837019863</v>
      </c>
      <c r="Q12" s="51">
        <v>3.7604046278188235</v>
      </c>
      <c r="R12" s="51">
        <v>6.1128584304878819</v>
      </c>
      <c r="S12" s="51">
        <v>-185.81655204705001</v>
      </c>
      <c r="T12" s="51">
        <v>0.18270346715666527</v>
      </c>
      <c r="U12" s="51">
        <v>471.03045123985549</v>
      </c>
      <c r="V12" s="51">
        <v>679.42893790396124</v>
      </c>
    </row>
    <row r="13" spans="2:23" ht="18" customHeight="1" x14ac:dyDescent="0.3">
      <c r="B13" s="54" t="s">
        <v>191</v>
      </c>
      <c r="C13" s="55">
        <v>-55.260129506830197</v>
      </c>
      <c r="D13" s="55">
        <v>-57.991974661613298</v>
      </c>
      <c r="E13" s="55">
        <v>-0.72916883376000008</v>
      </c>
      <c r="F13" s="55">
        <v>-0.83747682700000003</v>
      </c>
      <c r="G13" s="55">
        <v>-0.61641280470001003</v>
      </c>
      <c r="H13" s="55">
        <v>-8.5417785899299989</v>
      </c>
      <c r="I13" s="55">
        <v>-1.802571715069669</v>
      </c>
      <c r="J13" s="55">
        <v>-3.3116804301624332</v>
      </c>
      <c r="K13" s="55">
        <v>0.98565260635999996</v>
      </c>
      <c r="L13" s="55">
        <v>-0.10679034824999985</v>
      </c>
      <c r="M13" s="55">
        <v>-0.29389447771599497</v>
      </c>
      <c r="N13" s="55">
        <v>-6.6169766349389644E-3</v>
      </c>
      <c r="O13" s="55">
        <v>-8.3294547267423695</v>
      </c>
      <c r="P13" s="55">
        <v>-8.2224834861669986</v>
      </c>
      <c r="Q13" s="55">
        <v>0</v>
      </c>
      <c r="R13" s="55">
        <v>-1.0059999999999999E-3</v>
      </c>
      <c r="S13" s="55">
        <v>-0.14499999999966384</v>
      </c>
      <c r="T13" s="55">
        <v>-6.4500000000004478</v>
      </c>
      <c r="U13" s="55">
        <v>-66.190979458457903</v>
      </c>
      <c r="V13" s="55">
        <v>-85.469807319758118</v>
      </c>
    </row>
    <row r="14" spans="2:23" ht="18" customHeight="1" x14ac:dyDescent="0.3">
      <c r="B14" s="56" t="s">
        <v>192</v>
      </c>
      <c r="C14" s="57">
        <v>420.43548034820486</v>
      </c>
      <c r="D14" s="57">
        <v>371.62228296226135</v>
      </c>
      <c r="E14" s="57">
        <v>110.20642107120565</v>
      </c>
      <c r="F14" s="57">
        <v>226.92039415966556</v>
      </c>
      <c r="G14" s="57">
        <v>55.093086668961718</v>
      </c>
      <c r="H14" s="57">
        <v>107.95569541241294</v>
      </c>
      <c r="I14" s="57">
        <v>12.45282357391155</v>
      </c>
      <c r="J14" s="57">
        <v>15.142146399934632</v>
      </c>
      <c r="K14" s="57">
        <v>99.814129800807592</v>
      </c>
      <c r="L14" s="57">
        <v>81.956394365114548</v>
      </c>
      <c r="M14" s="57">
        <v>42.096085273828294</v>
      </c>
      <c r="N14" s="57">
        <v>69.536419878689841</v>
      </c>
      <c r="O14" s="57">
        <v>196.57862506267529</v>
      </c>
      <c r="P14" s="57">
        <v>61.912068110290754</v>
      </c>
      <c r="Q14" s="57">
        <v>-18.290585016945077</v>
      </c>
      <c r="R14" s="57">
        <v>-14.826015332045039</v>
      </c>
      <c r="S14" s="57">
        <v>-179.88030777482072</v>
      </c>
      <c r="T14" s="57">
        <v>-0.64913439369992698</v>
      </c>
      <c r="U14" s="57">
        <v>738.50575900782917</v>
      </c>
      <c r="V14" s="57">
        <v>919.57025156262432</v>
      </c>
    </row>
    <row r="15" spans="2:23" ht="18" customHeight="1" x14ac:dyDescent="0.3">
      <c r="B15" s="58" t="s">
        <v>184</v>
      </c>
      <c r="C15" s="59">
        <v>2582.5550239900003</v>
      </c>
      <c r="D15" s="59">
        <v>2425.0882465</v>
      </c>
      <c r="E15" s="59">
        <v>1355.71258188554</v>
      </c>
      <c r="F15" s="59">
        <v>1502.53349148397</v>
      </c>
      <c r="G15" s="59">
        <v>4.0303556728083798</v>
      </c>
      <c r="H15" s="59">
        <v>4.3647421923060303</v>
      </c>
      <c r="I15" s="59">
        <v>328.08953683293197</v>
      </c>
      <c r="J15" s="59">
        <v>292.281145497247</v>
      </c>
      <c r="K15" s="59">
        <v>261.452047360557</v>
      </c>
      <c r="L15" s="59">
        <v>241.28015184214499</v>
      </c>
      <c r="M15" s="59">
        <v>343.77267825778802</v>
      </c>
      <c r="N15" s="59">
        <v>425.431781872442</v>
      </c>
      <c r="O15" s="59">
        <v>600.471588826936</v>
      </c>
      <c r="P15" s="59">
        <v>593.74183876605707</v>
      </c>
      <c r="Q15" s="59">
        <v>0</v>
      </c>
      <c r="R15" s="59">
        <v>0</v>
      </c>
      <c r="S15" s="59">
        <v>9.1903275358731662E-2</v>
      </c>
      <c r="T15" s="59">
        <v>0.10090763512253761</v>
      </c>
      <c r="U15" s="59">
        <v>5476.1757161019204</v>
      </c>
      <c r="V15" s="59">
        <v>5484.8223057892901</v>
      </c>
    </row>
    <row r="16" spans="2:23" ht="18" customHeight="1" x14ac:dyDescent="0.3">
      <c r="B16" s="50" t="s">
        <v>185</v>
      </c>
      <c r="C16" s="51">
        <v>2544.6389902400001</v>
      </c>
      <c r="D16" s="51">
        <v>2398.5511858999998</v>
      </c>
      <c r="E16" s="51">
        <v>1390.14995858871</v>
      </c>
      <c r="F16" s="51">
        <v>1322.88326513882</v>
      </c>
      <c r="G16" s="51">
        <v>5.1892824548156895</v>
      </c>
      <c r="H16" s="51">
        <v>4.7497325756455204</v>
      </c>
      <c r="I16" s="51">
        <v>323.45112585899801</v>
      </c>
      <c r="J16" s="51">
        <v>287.24719820270599</v>
      </c>
      <c r="K16" s="51">
        <v>223.148903986085</v>
      </c>
      <c r="L16" s="51">
        <v>203.37712836735801</v>
      </c>
      <c r="M16" s="51">
        <v>273.99424202151101</v>
      </c>
      <c r="N16" s="51">
        <v>352.87650647261097</v>
      </c>
      <c r="O16" s="51">
        <v>561.04229731879695</v>
      </c>
      <c r="P16" s="51">
        <v>839.124867054486</v>
      </c>
      <c r="Q16" s="51">
        <v>0</v>
      </c>
      <c r="R16" s="51">
        <v>0</v>
      </c>
      <c r="S16" s="51">
        <v>3.9370275613691774E-2</v>
      </c>
      <c r="T16" s="51">
        <v>8.6179969044402241E-2</v>
      </c>
      <c r="U16" s="51">
        <v>5321.6541707445303</v>
      </c>
      <c r="V16" s="51">
        <v>5408.8960636806714</v>
      </c>
    </row>
    <row r="17" spans="2:22" ht="18" customHeight="1" x14ac:dyDescent="0.3">
      <c r="B17" s="50" t="s">
        <v>186</v>
      </c>
      <c r="C17" s="51">
        <v>-2665.2215143100002</v>
      </c>
      <c r="D17" s="51">
        <v>-2922.2771676900002</v>
      </c>
      <c r="E17" s="51">
        <v>-572.49508771731303</v>
      </c>
      <c r="F17" s="51">
        <v>-561.93330451676798</v>
      </c>
      <c r="G17" s="51">
        <v>-1.3431310812644601</v>
      </c>
      <c r="H17" s="51">
        <v>-1.1772459644521518</v>
      </c>
      <c r="I17" s="51">
        <v>-243.6457874522651</v>
      </c>
      <c r="J17" s="51">
        <v>-486.81860314445305</v>
      </c>
      <c r="K17" s="51">
        <v>-185.4478344779329</v>
      </c>
      <c r="L17" s="51">
        <v>-192.40729463496211</v>
      </c>
      <c r="M17" s="51">
        <v>-190.31441881312227</v>
      </c>
      <c r="N17" s="51">
        <v>-265.25808122356671</v>
      </c>
      <c r="O17" s="51">
        <v>-473.02544808450619</v>
      </c>
      <c r="P17" s="51">
        <v>-772.77121890949797</v>
      </c>
      <c r="Q17" s="51">
        <v>0</v>
      </c>
      <c r="R17" s="51">
        <v>0</v>
      </c>
      <c r="S17" s="51">
        <v>11.418848304216851</v>
      </c>
      <c r="T17" s="51">
        <v>1.4927374101306632</v>
      </c>
      <c r="U17" s="51">
        <v>-4320.0743736321874</v>
      </c>
      <c r="V17" s="51">
        <v>-5201.1501786735689</v>
      </c>
    </row>
    <row r="18" spans="2:22" ht="18" customHeight="1" x14ac:dyDescent="0.3">
      <c r="B18" s="50" t="s">
        <v>187</v>
      </c>
      <c r="C18" s="51">
        <v>-240.45541267999999</v>
      </c>
      <c r="D18" s="51">
        <v>-256.17019636999999</v>
      </c>
      <c r="E18" s="51">
        <v>-580.32540819278609</v>
      </c>
      <c r="F18" s="51">
        <v>-634.50618596641493</v>
      </c>
      <c r="G18" s="51">
        <v>-3.7358418741911201</v>
      </c>
      <c r="H18" s="51">
        <v>-2.7653339180866601</v>
      </c>
      <c r="I18" s="51">
        <v>-21.174425110083</v>
      </c>
      <c r="J18" s="51">
        <v>-21.375821419804499</v>
      </c>
      <c r="K18" s="51">
        <v>-108.98078341046099</v>
      </c>
      <c r="L18" s="51">
        <v>-95.756657892949804</v>
      </c>
      <c r="M18" s="51">
        <v>-81.368914042745999</v>
      </c>
      <c r="N18" s="51">
        <v>-95.304327193526703</v>
      </c>
      <c r="O18" s="51">
        <v>-138.467112721349</v>
      </c>
      <c r="P18" s="51">
        <v>-114.042501372695</v>
      </c>
      <c r="Q18" s="51">
        <v>0</v>
      </c>
      <c r="R18" s="51">
        <v>0</v>
      </c>
      <c r="S18" s="51">
        <v>-1.6594221523916985E-2</v>
      </c>
      <c r="T18" s="51">
        <v>-3.1332318062573902E-2</v>
      </c>
      <c r="U18" s="51">
        <v>-1174.5244922531401</v>
      </c>
      <c r="V18" s="51">
        <v>-1219.95235645154</v>
      </c>
    </row>
    <row r="19" spans="2:22" ht="18" customHeight="1" x14ac:dyDescent="0.3">
      <c r="B19" s="50" t="s">
        <v>188</v>
      </c>
      <c r="C19" s="51">
        <v>-22.114871149999999</v>
      </c>
      <c r="D19" s="51">
        <v>-29.52720669</v>
      </c>
      <c r="E19" s="51">
        <v>0</v>
      </c>
      <c r="F19" s="51">
        <v>-1.31168896594961</v>
      </c>
      <c r="G19" s="51">
        <v>0</v>
      </c>
      <c r="H19" s="51">
        <v>0</v>
      </c>
      <c r="I19" s="51">
        <v>0.52129669683511992</v>
      </c>
      <c r="J19" s="51">
        <v>0.57901257193439992</v>
      </c>
      <c r="K19" s="51">
        <v>-0.83506571414122599</v>
      </c>
      <c r="L19" s="51">
        <v>-0.422663501949538</v>
      </c>
      <c r="M19" s="51">
        <v>-2.6766964303824015</v>
      </c>
      <c r="N19" s="51">
        <v>-3.2042683114052162</v>
      </c>
      <c r="O19" s="51">
        <v>-0.44993478504183099</v>
      </c>
      <c r="P19" s="51">
        <v>-0.96084701755942903</v>
      </c>
      <c r="Q19" s="51">
        <v>0</v>
      </c>
      <c r="R19" s="51">
        <v>0</v>
      </c>
      <c r="S19" s="51">
        <v>-8.8060352378777074E-4</v>
      </c>
      <c r="T19" s="51">
        <v>-2.9399496400333192E-3</v>
      </c>
      <c r="U19" s="51">
        <v>-25.556151986254125</v>
      </c>
      <c r="V19" s="51">
        <v>-34.850601864569427</v>
      </c>
    </row>
    <row r="20" spans="2:22" ht="18" customHeight="1" x14ac:dyDescent="0.3">
      <c r="B20" s="52" t="s">
        <v>189</v>
      </c>
      <c r="C20" s="53">
        <v>-383.15280790000008</v>
      </c>
      <c r="D20" s="53">
        <v>-809.42338485000028</v>
      </c>
      <c r="E20" s="53">
        <v>237.32946267861087</v>
      </c>
      <c r="F20" s="53">
        <v>125.13208568968746</v>
      </c>
      <c r="G20" s="53">
        <v>0.11030949936010925</v>
      </c>
      <c r="H20" s="53">
        <v>0.80715269310670834</v>
      </c>
      <c r="I20" s="53">
        <v>59.152209993485037</v>
      </c>
      <c r="J20" s="53">
        <v>-220.36821378961716</v>
      </c>
      <c r="K20" s="53">
        <v>-72.114779616450107</v>
      </c>
      <c r="L20" s="53">
        <v>-85.209487662503449</v>
      </c>
      <c r="M20" s="53">
        <v>-0.3657872647396605</v>
      </c>
      <c r="N20" s="53">
        <v>-10.890170255887654</v>
      </c>
      <c r="O20" s="53">
        <v>-50.90019827210007</v>
      </c>
      <c r="P20" s="53">
        <v>-48.649700245266402</v>
      </c>
      <c r="Q20" s="53">
        <v>0</v>
      </c>
      <c r="R20" s="53">
        <v>0</v>
      </c>
      <c r="S20" s="53">
        <v>11.440743754782595</v>
      </c>
      <c r="T20" s="53">
        <v>1.5446451114724582</v>
      </c>
      <c r="U20" s="53">
        <v>-198.50084712705132</v>
      </c>
      <c r="V20" s="53">
        <v>-1047.0570733090069</v>
      </c>
    </row>
    <row r="21" spans="2:22" ht="18" customHeight="1" x14ac:dyDescent="0.3">
      <c r="B21" s="60" t="s">
        <v>193</v>
      </c>
      <c r="C21" s="61">
        <v>615.05648147296995</v>
      </c>
      <c r="D21" s="61">
        <v>1098.0255753708082</v>
      </c>
      <c r="E21" s="61">
        <v>127.033225198241</v>
      </c>
      <c r="F21" s="61">
        <v>131.94041840476828</v>
      </c>
      <c r="G21" s="61">
        <v>0.37434677788449089</v>
      </c>
      <c r="H21" s="61">
        <v>0.42398679266611478</v>
      </c>
      <c r="I21" s="61">
        <v>-43.767171607897183</v>
      </c>
      <c r="J21" s="61">
        <v>236.27889518225419</v>
      </c>
      <c r="K21" s="61">
        <v>80.859817131970487</v>
      </c>
      <c r="L21" s="61">
        <v>91.369167977646299</v>
      </c>
      <c r="M21" s="61">
        <v>27.351128349961744</v>
      </c>
      <c r="N21" s="61">
        <v>41.068492701484331</v>
      </c>
      <c r="O21" s="61">
        <v>84.857015191178363</v>
      </c>
      <c r="P21" s="61">
        <v>63.463217998376408</v>
      </c>
      <c r="Q21" s="61">
        <v>0</v>
      </c>
      <c r="R21" s="61">
        <v>0</v>
      </c>
      <c r="S21" s="61">
        <v>-11.795110936106639</v>
      </c>
      <c r="T21" s="61">
        <v>-1.3892753331423446</v>
      </c>
      <c r="U21" s="61">
        <v>879.96973157820219</v>
      </c>
      <c r="V21" s="61">
        <v>1661.1804790948613</v>
      </c>
    </row>
    <row r="22" spans="2:22" ht="18" customHeight="1" x14ac:dyDescent="0.3">
      <c r="B22" s="56" t="s">
        <v>194</v>
      </c>
      <c r="C22" s="57">
        <v>231.90367357296986</v>
      </c>
      <c r="D22" s="57">
        <v>288.60219052080788</v>
      </c>
      <c r="E22" s="57">
        <v>364.36268787685185</v>
      </c>
      <c r="F22" s="57">
        <v>257.07250409445572</v>
      </c>
      <c r="G22" s="57">
        <v>0.48465627724460014</v>
      </c>
      <c r="H22" s="57">
        <v>1.2311394857728231</v>
      </c>
      <c r="I22" s="57">
        <v>15.385038385587855</v>
      </c>
      <c r="J22" s="57">
        <v>15.910681392637031</v>
      </c>
      <c r="K22" s="57">
        <v>8.7450375155203801</v>
      </c>
      <c r="L22" s="57">
        <v>6.1596803151428503</v>
      </c>
      <c r="M22" s="57">
        <v>26.985341085222082</v>
      </c>
      <c r="N22" s="57">
        <v>30.178322445596677</v>
      </c>
      <c r="O22" s="57">
        <v>33.956816919078292</v>
      </c>
      <c r="P22" s="57">
        <v>14.813517753110006</v>
      </c>
      <c r="Q22" s="57">
        <v>0</v>
      </c>
      <c r="R22" s="57">
        <v>0</v>
      </c>
      <c r="S22" s="57">
        <v>-0.35436718132404366</v>
      </c>
      <c r="T22" s="57">
        <v>0.15536977833011356</v>
      </c>
      <c r="U22" s="57">
        <v>681.46888445115087</v>
      </c>
      <c r="V22" s="57">
        <v>614.1234057858544</v>
      </c>
    </row>
    <row r="23" spans="2:22" ht="18" customHeight="1" x14ac:dyDescent="0.3">
      <c r="B23" s="56" t="s">
        <v>195</v>
      </c>
      <c r="C23" s="57">
        <v>56.245599575000028</v>
      </c>
      <c r="D23" s="57">
        <v>41.660561975000078</v>
      </c>
      <c r="E23" s="57">
        <v>13.061572227015796</v>
      </c>
      <c r="F23" s="57">
        <v>-7.654047919742001</v>
      </c>
      <c r="G23" s="57">
        <v>-1.4589760391849493</v>
      </c>
      <c r="H23" s="57">
        <v>-2.3103855316833841</v>
      </c>
      <c r="I23" s="57">
        <v>-2.9264498157710883</v>
      </c>
      <c r="J23" s="57">
        <v>0.30795435488115935</v>
      </c>
      <c r="K23" s="57">
        <v>5.8501076522199984</v>
      </c>
      <c r="L23" s="57">
        <v>3.4786506816551008</v>
      </c>
      <c r="M23" s="57">
        <v>-2.3458135264092381</v>
      </c>
      <c r="N23" s="57">
        <v>0.78611654098812689</v>
      </c>
      <c r="O23" s="57">
        <v>0.38200000000000001</v>
      </c>
      <c r="P23" s="57">
        <v>0</v>
      </c>
      <c r="Q23" s="57">
        <v>18.152587007591332</v>
      </c>
      <c r="R23" s="57">
        <v>-74.638292909094019</v>
      </c>
      <c r="S23" s="57">
        <v>-157.6924444290201</v>
      </c>
      <c r="T23" s="57">
        <v>-194.48554326687153</v>
      </c>
      <c r="U23" s="57">
        <v>-70.731817348558224</v>
      </c>
      <c r="V23" s="57">
        <v>-232.85498607486645</v>
      </c>
    </row>
    <row r="24" spans="2:22" ht="18" customHeight="1" x14ac:dyDescent="0.3">
      <c r="B24" s="58" t="s">
        <v>196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-16.88640936138</v>
      </c>
      <c r="L24" s="59">
        <v>-10.883454553229999</v>
      </c>
      <c r="M24" s="59">
        <v>0</v>
      </c>
      <c r="N24" s="59">
        <v>0</v>
      </c>
      <c r="O24" s="59">
        <v>0</v>
      </c>
      <c r="P24" s="59">
        <v>0</v>
      </c>
      <c r="Q24" s="59">
        <v>-0.52346261564390395</v>
      </c>
      <c r="R24" s="59">
        <v>-0.68732668234582606</v>
      </c>
      <c r="S24" s="59">
        <v>-1.3055606206516972</v>
      </c>
      <c r="T24" s="59">
        <v>-10.072888944084877</v>
      </c>
      <c r="U24" s="59">
        <v>-18.715432597675601</v>
      </c>
      <c r="V24" s="59">
        <v>-21.643670179660703</v>
      </c>
    </row>
    <row r="25" spans="2:22" ht="18" customHeight="1" x14ac:dyDescent="0.3">
      <c r="B25" s="52" t="s">
        <v>197</v>
      </c>
      <c r="C25" s="53">
        <v>708.5847534961747</v>
      </c>
      <c r="D25" s="53">
        <v>701.8850354580693</v>
      </c>
      <c r="E25" s="53">
        <v>487.63068117507328</v>
      </c>
      <c r="F25" s="53">
        <v>476.33885033437929</v>
      </c>
      <c r="G25" s="53">
        <v>54.118766907021367</v>
      </c>
      <c r="H25" s="53">
        <v>106.87644936650237</v>
      </c>
      <c r="I25" s="53">
        <v>24.911412143728317</v>
      </c>
      <c r="J25" s="53">
        <v>31.36078214745282</v>
      </c>
      <c r="K25" s="53">
        <v>97.522865607167972</v>
      </c>
      <c r="L25" s="53">
        <v>80.711270808682499</v>
      </c>
      <c r="M25" s="53">
        <v>66.735612832641138</v>
      </c>
      <c r="N25" s="53">
        <v>100.50085886527464</v>
      </c>
      <c r="O25" s="53">
        <v>230.91744198175357</v>
      </c>
      <c r="P25" s="53">
        <v>76.725585863400767</v>
      </c>
      <c r="Q25" s="53">
        <v>-0.66146062499764802</v>
      </c>
      <c r="R25" s="53">
        <v>-90.151634923484892</v>
      </c>
      <c r="S25" s="53">
        <v>-339.23268000581635</v>
      </c>
      <c r="T25" s="53">
        <v>-205.05219682632622</v>
      </c>
      <c r="U25" s="53">
        <v>1330.5273935127464</v>
      </c>
      <c r="V25" s="53">
        <v>1279.1950010939518</v>
      </c>
    </row>
    <row r="26" spans="2:22" ht="18" customHeight="1" x14ac:dyDescent="0.3">
      <c r="B26" s="50" t="s">
        <v>198</v>
      </c>
      <c r="C26" s="51">
        <v>-154.52690810000001</v>
      </c>
      <c r="D26" s="51">
        <v>-121.5750986125</v>
      </c>
      <c r="E26" s="51">
        <v>-197.27996725952701</v>
      </c>
      <c r="F26" s="51">
        <v>-149.657022686716</v>
      </c>
      <c r="G26" s="51">
        <v>-19.2134503327195</v>
      </c>
      <c r="H26" s="51">
        <v>-28.233678572440301</v>
      </c>
      <c r="I26" s="51">
        <v>-4.5070126583443395</v>
      </c>
      <c r="J26" s="51">
        <v>-6.5430013000884699</v>
      </c>
      <c r="K26" s="51">
        <v>-29.8902667770999</v>
      </c>
      <c r="L26" s="51">
        <v>-18.7434578306144</v>
      </c>
      <c r="M26" s="51">
        <v>-13.3045858312198</v>
      </c>
      <c r="N26" s="51">
        <v>-24.892226935845198</v>
      </c>
      <c r="O26" s="51">
        <v>-62.248363216381001</v>
      </c>
      <c r="P26" s="51">
        <v>-19.2237072438882</v>
      </c>
      <c r="Q26" s="51">
        <v>-8.1110292453558799</v>
      </c>
      <c r="R26" s="51">
        <v>3.8939870063460997</v>
      </c>
      <c r="S26" s="51">
        <v>36.071865132180484</v>
      </c>
      <c r="T26" s="51">
        <v>41.044008192639446</v>
      </c>
      <c r="U26" s="51">
        <v>-453.00971828846696</v>
      </c>
      <c r="V26" s="51">
        <v>-323.93019798310701</v>
      </c>
    </row>
    <row r="27" spans="2:22" ht="18" customHeight="1" x14ac:dyDescent="0.3">
      <c r="B27" s="50" t="s">
        <v>199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2:22" ht="18" customHeight="1" x14ac:dyDescent="0.3">
      <c r="B28" s="54" t="s">
        <v>2</v>
      </c>
      <c r="C28" s="55">
        <v>73.476899381635207</v>
      </c>
      <c r="D28" s="55">
        <v>82.544037714976398</v>
      </c>
      <c r="E28" s="55">
        <v>236.20688084125101</v>
      </c>
      <c r="F28" s="55">
        <v>229.689075155258</v>
      </c>
      <c r="G28" s="55">
        <v>-7.6881789897501204E-2</v>
      </c>
      <c r="H28" s="55">
        <v>0</v>
      </c>
      <c r="I28" s="55">
        <v>7.9532255311228903</v>
      </c>
      <c r="J28" s="55">
        <v>9.7461079582723595</v>
      </c>
      <c r="K28" s="55">
        <v>8.5088918155843807</v>
      </c>
      <c r="L28" s="55">
        <v>7.1827915442584898</v>
      </c>
      <c r="M28" s="55">
        <v>9.7651196565844494</v>
      </c>
      <c r="N28" s="55">
        <v>12.478543609852801</v>
      </c>
      <c r="O28" s="55">
        <v>3.5691877680094301E-3</v>
      </c>
      <c r="P28" s="55">
        <v>-5.6315516593035298E-4</v>
      </c>
      <c r="Q28" s="55">
        <v>1.3339625357582399</v>
      </c>
      <c r="R28" s="55">
        <v>1.7314703596510701</v>
      </c>
      <c r="S28" s="55">
        <v>11.486759624853326</v>
      </c>
      <c r="T28" s="55">
        <v>2.6544526252048817</v>
      </c>
      <c r="U28" s="55">
        <v>348.65842678466004</v>
      </c>
      <c r="V28" s="55">
        <v>346.02591581230803</v>
      </c>
    </row>
    <row r="29" spans="2:22" ht="18" customHeight="1" x14ac:dyDescent="0.3">
      <c r="B29" s="56" t="s">
        <v>208</v>
      </c>
      <c r="C29" s="57">
        <v>480.58094601453945</v>
      </c>
      <c r="D29" s="57">
        <v>497.76589913059286</v>
      </c>
      <c r="E29" s="57">
        <v>54.143833074295287</v>
      </c>
      <c r="F29" s="57">
        <v>96.992752492405288</v>
      </c>
      <c r="G29" s="57">
        <v>34.982198364199363</v>
      </c>
      <c r="H29" s="57">
        <v>78.642770794062073</v>
      </c>
      <c r="I29" s="57">
        <v>12.451173954261087</v>
      </c>
      <c r="J29" s="57">
        <v>15.071672889091991</v>
      </c>
      <c r="K29" s="57">
        <v>59.123707014483699</v>
      </c>
      <c r="L29" s="57">
        <v>54.785021433809604</v>
      </c>
      <c r="M29" s="57">
        <v>43.665907344836896</v>
      </c>
      <c r="N29" s="57">
        <v>63.130088319576636</v>
      </c>
      <c r="O29" s="57">
        <v>168.66550957760455</v>
      </c>
      <c r="P29" s="57">
        <v>57.502441774678495</v>
      </c>
      <c r="Q29" s="57">
        <v>-10.106452406111767</v>
      </c>
      <c r="R29" s="57">
        <v>-87.989118276789867</v>
      </c>
      <c r="S29" s="57">
        <v>-314.64757449848918</v>
      </c>
      <c r="T29" s="57">
        <v>-166.66264125889165</v>
      </c>
      <c r="U29" s="57">
        <v>528.85924843961936</v>
      </c>
      <c r="V29" s="57">
        <v>609.23888729853661</v>
      </c>
    </row>
    <row r="30" spans="2:22" ht="18" customHeight="1" x14ac:dyDescent="0.3">
      <c r="B30" s="62" t="s">
        <v>6</v>
      </c>
      <c r="C30" s="63">
        <v>0.72817189139832939</v>
      </c>
      <c r="D30" s="63">
        <v>0.73131261011674498</v>
      </c>
      <c r="E30" s="63">
        <v>0.61549226705710525</v>
      </c>
      <c r="F30" s="63">
        <v>0.55145969945691442</v>
      </c>
      <c r="G30" s="63">
        <v>0.73957509485861983</v>
      </c>
      <c r="H30" s="63">
        <v>0.71827195638198793</v>
      </c>
      <c r="I30" s="63">
        <v>0.84413514745064777</v>
      </c>
      <c r="J30" s="63">
        <v>0.79995566507758731</v>
      </c>
      <c r="K30" s="63">
        <v>0.61102432997385669</v>
      </c>
      <c r="L30" s="63">
        <v>0.63175936560278867</v>
      </c>
      <c r="M30" s="63">
        <v>0.65886865708620013</v>
      </c>
      <c r="N30" s="63">
        <v>0.63525814735524277</v>
      </c>
      <c r="O30" s="63">
        <v>0.67817794206597493</v>
      </c>
      <c r="P30" s="63">
        <v>0.70495753023773278</v>
      </c>
      <c r="Q30" s="63">
        <v>0.62365527620708239</v>
      </c>
      <c r="R30" s="63">
        <v>0.62192394391888806</v>
      </c>
      <c r="S30" s="63"/>
      <c r="T30" s="63"/>
      <c r="U30" s="63">
        <v>0.69760274857410332</v>
      </c>
      <c r="V30" s="63">
        <v>0.69008903899378538</v>
      </c>
    </row>
    <row r="31" spans="2:22" ht="18" customHeight="1" x14ac:dyDescent="0.3">
      <c r="B31" s="62" t="s">
        <v>5</v>
      </c>
      <c r="C31" s="64">
        <v>0.20959468617709479</v>
      </c>
      <c r="D31" s="64">
        <v>0.21244453183605755</v>
      </c>
      <c r="E31" s="64">
        <v>0.369813846220167</v>
      </c>
      <c r="F31" s="64">
        <v>0.37044645981830976</v>
      </c>
      <c r="G31" s="64">
        <v>0.28125569156276886</v>
      </c>
      <c r="H31" s="64">
        <v>0.28530119384394254</v>
      </c>
      <c r="I31" s="64">
        <v>0.22247991985656917</v>
      </c>
      <c r="J31" s="64">
        <v>0.26057380753722703</v>
      </c>
      <c r="K31" s="64">
        <v>0.36201838617751148</v>
      </c>
      <c r="L31" s="64">
        <v>0.36783000312689695</v>
      </c>
      <c r="M31" s="64">
        <v>0.32234053923322931</v>
      </c>
      <c r="N31" s="64">
        <v>0.3117300239895624</v>
      </c>
      <c r="O31" s="64">
        <v>0.27820798075905812</v>
      </c>
      <c r="P31" s="64">
        <v>0.30538575687254504</v>
      </c>
      <c r="Q31" s="64">
        <v>0.41094254752604487</v>
      </c>
      <c r="R31" s="64">
        <v>0.41132861157435124</v>
      </c>
      <c r="S31" s="64"/>
      <c r="T31" s="64"/>
      <c r="U31" s="64">
        <v>0.27837583364936208</v>
      </c>
      <c r="V31" s="64">
        <v>0.2862542534772296</v>
      </c>
    </row>
    <row r="32" spans="2:22" ht="18" customHeight="1" x14ac:dyDescent="0.3">
      <c r="B32" s="65" t="s">
        <v>4</v>
      </c>
      <c r="C32" s="66">
        <v>0.93776657757542414</v>
      </c>
      <c r="D32" s="66">
        <v>0.94375714195280258</v>
      </c>
      <c r="E32" s="66">
        <v>0.98530611327727224</v>
      </c>
      <c r="F32" s="66">
        <v>0.92190615927522424</v>
      </c>
      <c r="G32" s="66">
        <v>1.0208307864213886</v>
      </c>
      <c r="H32" s="66">
        <v>1.0035731502259304</v>
      </c>
      <c r="I32" s="66">
        <v>1.066615067307217</v>
      </c>
      <c r="J32" s="66">
        <v>1.0605294726148142</v>
      </c>
      <c r="K32" s="66">
        <v>0.97304271615136817</v>
      </c>
      <c r="L32" s="66">
        <v>0.99958936872968562</v>
      </c>
      <c r="M32" s="66">
        <v>0.98120919631942938</v>
      </c>
      <c r="N32" s="66">
        <v>0.94698817134480517</v>
      </c>
      <c r="O32" s="66">
        <v>0.9563859228250331</v>
      </c>
      <c r="P32" s="66">
        <v>1.0103432871102778</v>
      </c>
      <c r="Q32" s="66">
        <v>1.0345978237331273</v>
      </c>
      <c r="R32" s="66">
        <v>1.0332525554932392</v>
      </c>
      <c r="S32" s="66"/>
      <c r="T32" s="66"/>
      <c r="U32" s="66">
        <v>0.97597858222346545</v>
      </c>
      <c r="V32" s="66">
        <v>0.97634329247101492</v>
      </c>
    </row>
    <row r="33" spans="2:22" ht="18" customHeight="1" x14ac:dyDescent="0.3"/>
    <row r="34" spans="2:22" ht="27.75" customHeight="1" x14ac:dyDescent="0.3">
      <c r="C34" s="120" t="s">
        <v>0</v>
      </c>
      <c r="D34" s="121"/>
      <c r="E34" s="120" t="s">
        <v>8</v>
      </c>
      <c r="F34" s="121"/>
      <c r="G34" s="120" t="s">
        <v>7</v>
      </c>
      <c r="H34" s="121"/>
      <c r="I34" s="120" t="s">
        <v>155</v>
      </c>
      <c r="J34" s="121"/>
      <c r="K34" s="120" t="s">
        <v>10</v>
      </c>
      <c r="L34" s="121"/>
      <c r="M34" s="120" t="s">
        <v>9</v>
      </c>
      <c r="N34" s="121"/>
      <c r="O34" s="120" t="s">
        <v>205</v>
      </c>
      <c r="P34" s="121"/>
      <c r="Q34" s="120" t="s">
        <v>1</v>
      </c>
      <c r="R34" s="121"/>
      <c r="S34" s="120" t="s">
        <v>182</v>
      </c>
      <c r="T34" s="121"/>
      <c r="U34" s="120" t="s">
        <v>183</v>
      </c>
      <c r="V34" s="121"/>
    </row>
    <row r="35" spans="2:22" ht="36" customHeight="1" x14ac:dyDescent="0.3">
      <c r="C35" s="69" t="s">
        <v>204</v>
      </c>
      <c r="D35" s="69" t="s">
        <v>210</v>
      </c>
      <c r="E35" s="69" t="s">
        <v>204</v>
      </c>
      <c r="F35" s="69" t="s">
        <v>210</v>
      </c>
      <c r="G35" s="69" t="s">
        <v>204</v>
      </c>
      <c r="H35" s="69" t="s">
        <v>210</v>
      </c>
      <c r="I35" s="69" t="s">
        <v>204</v>
      </c>
      <c r="J35" s="69" t="s">
        <v>210</v>
      </c>
      <c r="K35" s="69" t="s">
        <v>204</v>
      </c>
      <c r="L35" s="69" t="s">
        <v>210</v>
      </c>
      <c r="M35" s="69" t="s">
        <v>204</v>
      </c>
      <c r="N35" s="69" t="s">
        <v>210</v>
      </c>
      <c r="O35" s="69" t="s">
        <v>204</v>
      </c>
      <c r="P35" s="69" t="s">
        <v>210</v>
      </c>
      <c r="Q35" s="69" t="s">
        <v>204</v>
      </c>
      <c r="R35" s="69" t="s">
        <v>210</v>
      </c>
      <c r="S35" s="69" t="s">
        <v>204</v>
      </c>
      <c r="T35" s="69" t="s">
        <v>210</v>
      </c>
      <c r="U35" s="69" t="s">
        <v>204</v>
      </c>
      <c r="V35" s="69" t="s">
        <v>210</v>
      </c>
    </row>
    <row r="36" spans="2:22" ht="20.100000000000001" customHeight="1" x14ac:dyDescent="0.3">
      <c r="B36" s="50" t="s">
        <v>200</v>
      </c>
      <c r="C36" s="51">
        <v>30664.209975573802</v>
      </c>
      <c r="D36" s="51">
        <v>33512.572900498599</v>
      </c>
      <c r="E36" s="51">
        <v>3729.5705166515272</v>
      </c>
      <c r="F36" s="51">
        <v>3756.594305745477</v>
      </c>
      <c r="G36" s="51">
        <v>2294.306012816447</v>
      </c>
      <c r="H36" s="51">
        <v>2459.7876578366599</v>
      </c>
      <c r="I36" s="51">
        <v>3964.4407144148909</v>
      </c>
      <c r="J36" s="51">
        <v>4304.1932212576985</v>
      </c>
      <c r="K36" s="51">
        <v>1845.311356927248</v>
      </c>
      <c r="L36" s="51">
        <v>2005.8569056815895</v>
      </c>
      <c r="M36" s="51">
        <v>1210.9466117131162</v>
      </c>
      <c r="N36" s="51">
        <v>1454.060177952879</v>
      </c>
      <c r="O36" s="51">
        <v>5013.5323576787496</v>
      </c>
      <c r="P36" s="51">
        <v>5076.1640317264992</v>
      </c>
      <c r="Q36" s="51">
        <v>436.58790669782024</v>
      </c>
      <c r="R36" s="51">
        <v>456.36185080368728</v>
      </c>
      <c r="S36" s="51">
        <v>114.59728147815281</v>
      </c>
      <c r="T36" s="51">
        <v>497.0840532028185</v>
      </c>
      <c r="U36" s="51">
        <v>49273.502733951755</v>
      </c>
      <c r="V36" s="51">
        <v>53522.675104705908</v>
      </c>
    </row>
    <row r="37" spans="2:22" ht="20.100000000000001" customHeight="1" x14ac:dyDescent="0.3">
      <c r="B37" s="50" t="s">
        <v>201</v>
      </c>
      <c r="C37" s="51">
        <v>27107.253019579999</v>
      </c>
      <c r="D37" s="51">
        <v>29601.977204680003</v>
      </c>
      <c r="E37" s="51">
        <v>4693.5309570927393</v>
      </c>
      <c r="F37" s="51">
        <v>4777.7156373025618</v>
      </c>
      <c r="G37" s="51">
        <v>3025.18628409025</v>
      </c>
      <c r="H37" s="51">
        <v>2836.9307600911302</v>
      </c>
      <c r="I37" s="51">
        <v>4142.5058139693101</v>
      </c>
      <c r="J37" s="51">
        <v>4412.8789877220597</v>
      </c>
      <c r="K37" s="51">
        <v>3366.6766845775014</v>
      </c>
      <c r="L37" s="51">
        <v>3684.0196179866293</v>
      </c>
      <c r="M37" s="51">
        <v>1585.616777525343</v>
      </c>
      <c r="N37" s="51">
        <v>1748.9030611982687</v>
      </c>
      <c r="O37" s="51">
        <v>6215.1806982696507</v>
      </c>
      <c r="P37" s="51">
        <v>6319.1992169034602</v>
      </c>
      <c r="Q37" s="51">
        <v>743.70147151503306</v>
      </c>
      <c r="R37" s="51">
        <v>763.533698334728</v>
      </c>
      <c r="S37" s="51">
        <v>-2156.0351640710346</v>
      </c>
      <c r="T37" s="51">
        <v>-3113.5395616353853</v>
      </c>
      <c r="U37" s="51">
        <v>48723.616542548792</v>
      </c>
      <c r="V37" s="51">
        <v>51031.618622583454</v>
      </c>
    </row>
    <row r="38" spans="2:22" ht="20.100000000000001" customHeight="1" x14ac:dyDescent="0.3">
      <c r="B38" s="50" t="s">
        <v>202</v>
      </c>
      <c r="C38" s="51">
        <v>3730.1475363304576</v>
      </c>
      <c r="D38" s="51">
        <v>4186.9366366151062</v>
      </c>
      <c r="E38" s="51">
        <v>1010.1348682613151</v>
      </c>
      <c r="F38" s="51">
        <v>1011.8470144482138</v>
      </c>
      <c r="G38" s="51">
        <v>1239.8605195428947</v>
      </c>
      <c r="H38" s="51">
        <v>1362.4500316136996</v>
      </c>
      <c r="I38" s="51">
        <v>650.38939389668406</v>
      </c>
      <c r="J38" s="51">
        <v>709.518225611567</v>
      </c>
      <c r="K38" s="51">
        <v>556.78585745063162</v>
      </c>
      <c r="L38" s="51">
        <v>558.4817395426777</v>
      </c>
      <c r="M38" s="51">
        <v>394.40223653878701</v>
      </c>
      <c r="N38" s="51">
        <v>438.38710848231858</v>
      </c>
      <c r="O38" s="51">
        <v>1668.4762820009835</v>
      </c>
      <c r="P38" s="51">
        <v>1746.1536055119027</v>
      </c>
      <c r="Q38" s="51">
        <v>237.97969191037288</v>
      </c>
      <c r="R38" s="51">
        <v>158.72257934063126</v>
      </c>
      <c r="S38" s="51">
        <v>-1494.3678050422675</v>
      </c>
      <c r="T38" s="51">
        <v>-1318.1746598632474</v>
      </c>
      <c r="U38" s="51">
        <v>7993.8085808898595</v>
      </c>
      <c r="V38" s="51">
        <v>8854.3222813028697</v>
      </c>
    </row>
    <row r="39" spans="2:22" ht="20.100000000000001" customHeight="1" x14ac:dyDescent="0.3">
      <c r="B39" s="67" t="s">
        <v>203</v>
      </c>
      <c r="C39" s="68">
        <v>0.12377138319984211</v>
      </c>
      <c r="D39" s="68">
        <v>0.12574424832605674</v>
      </c>
      <c r="E39" s="68">
        <v>5.2936798546646062E-2</v>
      </c>
      <c r="F39" s="68">
        <v>9.5938300260564852E-2</v>
      </c>
      <c r="G39" s="68">
        <v>2.7941953110946993E-2</v>
      </c>
      <c r="H39" s="68">
        <v>6.0440726998635189E-2</v>
      </c>
      <c r="I39" s="68">
        <v>1.9448373974038785E-2</v>
      </c>
      <c r="J39" s="68">
        <v>2.2165730484753201E-2</v>
      </c>
      <c r="K39" s="68">
        <v>0.10455454151975334</v>
      </c>
      <c r="L39" s="68">
        <v>9.8245518082890435E-2</v>
      </c>
      <c r="M39" s="68">
        <v>0.11451458357315351</v>
      </c>
      <c r="N39" s="68">
        <v>0.15161118161994946</v>
      </c>
      <c r="O39" s="68">
        <v>0.10698557626494186</v>
      </c>
      <c r="P39" s="68">
        <v>4.4658106794648808E-2</v>
      </c>
      <c r="Q39" s="68">
        <v>-4.2955076113940512E-2</v>
      </c>
      <c r="R39" s="68">
        <v>-0.44361466281330292</v>
      </c>
      <c r="S39" s="68"/>
      <c r="T39" s="68"/>
      <c r="U39" s="68">
        <v>6.3698371540219276E-2</v>
      </c>
      <c r="V39" s="68">
        <v>7.2321269799071899E-2</v>
      </c>
    </row>
    <row r="40" spans="2:22" ht="20.100000000000001" customHeight="1" x14ac:dyDescent="0.3">
      <c r="B40" s="62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2:22" ht="15" customHeight="1" x14ac:dyDescent="0.3">
      <c r="B41" s="29" t="s">
        <v>211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2:22" ht="15" customHeight="1" x14ac:dyDescent="0.3">
      <c r="B42" s="29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O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34" customWidth="1"/>
    <col min="2" max="2" width="66.7109375" style="34" customWidth="1"/>
    <col min="3" max="6" width="15.7109375" style="34" customWidth="1"/>
    <col min="7" max="7" width="9" style="34" customWidth="1"/>
    <col min="8" max="11" width="15.7109375" style="34" customWidth="1"/>
    <col min="12" max="12" width="9.7109375" style="34" customWidth="1"/>
    <col min="13" max="13" width="18" style="34" customWidth="1"/>
    <col min="14" max="15" width="11.42578125" style="34" customWidth="1"/>
    <col min="16" max="16384" width="11.42578125" style="34" hidden="1"/>
  </cols>
  <sheetData>
    <row r="1" spans="1:14" s="2" customFormat="1" ht="15" x14ac:dyDescent="0.3">
      <c r="A1" s="33"/>
    </row>
    <row r="2" spans="1:14" s="3" customFormat="1" ht="50.1" customHeight="1" x14ac:dyDescent="0.3">
      <c r="A2" s="33"/>
      <c r="B2" s="30" t="str">
        <f>+CONCATENATE("Consolidated Profit &amp; Loss by Business Unit - Quarterly standalone figures")</f>
        <v>Consolidated Profit &amp; Loss by Business Unit - Quarterly standalone figures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33"/>
    </row>
    <row r="4" spans="1:14" x14ac:dyDescent="0.25">
      <c r="A4" s="33"/>
    </row>
    <row r="5" spans="1:14" x14ac:dyDescent="0.25">
      <c r="A5" s="33"/>
      <c r="C5" s="35"/>
      <c r="D5" s="35"/>
      <c r="E5" s="35"/>
      <c r="F5" s="35"/>
      <c r="K5" s="35"/>
      <c r="M5" s="35"/>
    </row>
    <row r="6" spans="1:14" ht="3.75" customHeight="1" x14ac:dyDescent="0.25">
      <c r="A6" s="33"/>
      <c r="C6" s="36"/>
      <c r="D6" s="36"/>
      <c r="E6" s="36"/>
      <c r="F6" s="112"/>
      <c r="H6" s="36"/>
      <c r="I6" s="36"/>
      <c r="J6" s="36"/>
      <c r="K6" s="112"/>
      <c r="M6" s="112"/>
    </row>
    <row r="7" spans="1:14" ht="15.75" customHeight="1" x14ac:dyDescent="0.25">
      <c r="A7" s="33"/>
      <c r="B7" s="111"/>
      <c r="C7" s="86">
        <v>2018</v>
      </c>
      <c r="D7" s="84"/>
      <c r="E7" s="84"/>
      <c r="F7" s="85"/>
      <c r="G7" s="37"/>
      <c r="H7" s="86">
        <v>2019</v>
      </c>
      <c r="I7" s="84"/>
      <c r="J7" s="84"/>
      <c r="K7" s="85"/>
      <c r="L7" s="87"/>
      <c r="M7" s="122" t="s">
        <v>212</v>
      </c>
    </row>
    <row r="8" spans="1:14" ht="45.75" customHeight="1" x14ac:dyDescent="0.25">
      <c r="A8" s="33"/>
      <c r="B8" s="70" t="s">
        <v>141</v>
      </c>
      <c r="C8" s="72" t="s">
        <v>137</v>
      </c>
      <c r="D8" s="72" t="s">
        <v>138</v>
      </c>
      <c r="E8" s="72" t="s">
        <v>139</v>
      </c>
      <c r="F8" s="72" t="s">
        <v>140</v>
      </c>
      <c r="G8" s="37"/>
      <c r="H8" s="113" t="s">
        <v>137</v>
      </c>
      <c r="I8" s="117" t="s">
        <v>138</v>
      </c>
      <c r="J8" s="118" t="s">
        <v>139</v>
      </c>
      <c r="K8" s="119" t="s">
        <v>140</v>
      </c>
      <c r="L8" s="37"/>
      <c r="M8" s="123"/>
    </row>
    <row r="9" spans="1:14" x14ac:dyDescent="0.25">
      <c r="A9" s="33"/>
      <c r="B9" s="73" t="s">
        <v>142</v>
      </c>
      <c r="C9" s="81"/>
      <c r="D9" s="81"/>
      <c r="E9" s="81"/>
      <c r="F9" s="81"/>
      <c r="G9" s="37"/>
      <c r="H9" s="81"/>
      <c r="I9" s="81"/>
      <c r="J9" s="81"/>
      <c r="K9" s="80"/>
      <c r="M9" s="81"/>
    </row>
    <row r="10" spans="1:14" ht="15.6" customHeight="1" x14ac:dyDescent="0.25">
      <c r="A10" s="33"/>
      <c r="B10" s="74" t="s">
        <v>154</v>
      </c>
      <c r="C10" s="80">
        <v>7257.0453899972799</v>
      </c>
      <c r="D10" s="80">
        <v>6834.0232852564204</v>
      </c>
      <c r="E10" s="80">
        <v>6205.5160025980003</v>
      </c>
      <c r="F10" s="80">
        <v>6293.1384997121968</v>
      </c>
      <c r="G10" s="37"/>
      <c r="H10" s="80">
        <v>7674.7978860019803</v>
      </c>
      <c r="I10" s="80">
        <v>7376.2982055614202</v>
      </c>
      <c r="J10" s="80">
        <v>6567.3836836764003</v>
      </c>
      <c r="K10" s="80">
        <v>6853.7560312583992</v>
      </c>
      <c r="L10" s="126"/>
      <c r="M10" s="82">
        <v>8.9083933489123274E-2</v>
      </c>
    </row>
    <row r="11" spans="1:14" ht="15.6" customHeight="1" x14ac:dyDescent="0.25">
      <c r="A11" s="33"/>
      <c r="B11" s="74" t="s">
        <v>143</v>
      </c>
      <c r="C11" s="80">
        <v>6197.1873499635894</v>
      </c>
      <c r="D11" s="80">
        <v>5773.2316599871101</v>
      </c>
      <c r="E11" s="80">
        <v>5248.099833396398</v>
      </c>
      <c r="F11" s="80">
        <v>5318.5738762183028</v>
      </c>
      <c r="G11" s="37"/>
      <c r="H11" s="80">
        <v>6398.6462773643998</v>
      </c>
      <c r="I11" s="80">
        <v>6129.6401668854996</v>
      </c>
      <c r="J11" s="80">
        <v>5119.0876143106998</v>
      </c>
      <c r="K11" s="80">
        <v>5396.5481106881998</v>
      </c>
      <c r="L11" s="126"/>
      <c r="M11" s="82">
        <v>1.4660741071691109E-2</v>
      </c>
    </row>
    <row r="12" spans="1:14" ht="15.6" customHeight="1" x14ac:dyDescent="0.25">
      <c r="A12" s="33"/>
      <c r="B12" s="75" t="s">
        <v>144</v>
      </c>
      <c r="C12" s="80">
        <v>4965.9199214844393</v>
      </c>
      <c r="D12" s="80">
        <v>4306.1700387637193</v>
      </c>
      <c r="E12" s="80">
        <v>3814.1460514462415</v>
      </c>
      <c r="F12" s="80">
        <v>3974.6809917690989</v>
      </c>
      <c r="G12" s="37"/>
      <c r="H12" s="80">
        <v>4999.2066071764002</v>
      </c>
      <c r="I12" s="80">
        <v>4704.7952800328912</v>
      </c>
      <c r="J12" s="80">
        <v>3863.8656593741016</v>
      </c>
      <c r="K12" s="80">
        <v>3991.2323168762014</v>
      </c>
      <c r="L12" s="126"/>
      <c r="M12" s="82">
        <v>4.164189564238612E-3</v>
      </c>
    </row>
    <row r="13" spans="1:14" ht="15.6" customHeight="1" x14ac:dyDescent="0.25">
      <c r="A13" s="33"/>
      <c r="B13" s="75" t="s">
        <v>145</v>
      </c>
      <c r="C13" s="80">
        <v>1231.2674284791599</v>
      </c>
      <c r="D13" s="80">
        <v>1467.0616212233401</v>
      </c>
      <c r="E13" s="80">
        <v>1433.9537819502902</v>
      </c>
      <c r="F13" s="80">
        <v>1343.8928844491302</v>
      </c>
      <c r="G13" s="37"/>
      <c r="H13" s="80">
        <v>1399.439670188</v>
      </c>
      <c r="I13" s="80">
        <v>1424.8448868526498</v>
      </c>
      <c r="J13" s="80">
        <v>1255.2219549366005</v>
      </c>
      <c r="K13" s="80">
        <v>1405.3157938120398</v>
      </c>
      <c r="L13" s="126"/>
      <c r="M13" s="82">
        <v>4.5705212129378357E-2</v>
      </c>
    </row>
    <row r="14" spans="1:14" ht="15.6" customHeight="1" x14ac:dyDescent="0.25">
      <c r="A14" s="33"/>
      <c r="B14" s="74" t="s">
        <v>3</v>
      </c>
      <c r="C14" s="80">
        <v>186.950520288039</v>
      </c>
      <c r="D14" s="80">
        <v>198.73816960210496</v>
      </c>
      <c r="E14" s="80">
        <v>143.11034299830504</v>
      </c>
      <c r="F14" s="80">
        <v>6.0268509815045945E-2</v>
      </c>
      <c r="G14" s="37"/>
      <c r="H14" s="80">
        <v>188.11108883776899</v>
      </c>
      <c r="I14" s="80">
        <v>186.38869101436597</v>
      </c>
      <c r="J14" s="80">
        <v>88.413155204361999</v>
      </c>
      <c r="K14" s="80">
        <v>146.3261737908731</v>
      </c>
      <c r="L14" s="126"/>
      <c r="M14" s="82" t="s">
        <v>136</v>
      </c>
    </row>
    <row r="15" spans="1:14" ht="15.6" customHeight="1" x14ac:dyDescent="0.25">
      <c r="A15" s="33"/>
      <c r="B15" s="74" t="s">
        <v>4</v>
      </c>
      <c r="C15" s="82">
        <v>0.96535830841839387</v>
      </c>
      <c r="D15" s="82">
        <v>0.9824655983215711</v>
      </c>
      <c r="E15" s="82">
        <v>0.99541909422798724</v>
      </c>
      <c r="F15" s="82">
        <v>0.96245835320022755</v>
      </c>
      <c r="G15" s="37"/>
      <c r="H15" s="82">
        <v>0.95891236777631716</v>
      </c>
      <c r="I15" s="82">
        <v>0.95982857529542809</v>
      </c>
      <c r="J15" s="82">
        <v>0.97232717051557738</v>
      </c>
      <c r="K15" s="82">
        <v>1.0138547026770526</v>
      </c>
      <c r="L15" s="126"/>
      <c r="M15" s="88">
        <v>5.1396349476825032</v>
      </c>
    </row>
    <row r="16" spans="1:14" ht="15.6" customHeight="1" x14ac:dyDescent="0.25">
      <c r="A16" s="33"/>
      <c r="B16" s="75" t="s">
        <v>6</v>
      </c>
      <c r="C16" s="82">
        <v>0.68303043156931087</v>
      </c>
      <c r="D16" s="82">
        <v>0.7049542726047503</v>
      </c>
      <c r="E16" s="82">
        <v>0.70235208788212977</v>
      </c>
      <c r="F16" s="82">
        <v>0.70014372195724373</v>
      </c>
      <c r="G16" s="37"/>
      <c r="H16" s="82">
        <v>0.67327777843259717</v>
      </c>
      <c r="I16" s="82">
        <v>0.67586753492720919</v>
      </c>
      <c r="J16" s="82">
        <v>0.6889388961472378</v>
      </c>
      <c r="K16" s="82">
        <v>0.72188341646213416</v>
      </c>
      <c r="L16" s="126"/>
      <c r="M16" s="88">
        <v>2.1739694504890439</v>
      </c>
    </row>
    <row r="17" spans="1:14" ht="15.6" customHeight="1" x14ac:dyDescent="0.25">
      <c r="A17" s="33"/>
      <c r="B17" s="75" t="s">
        <v>5</v>
      </c>
      <c r="C17" s="82">
        <v>0.28232787684908306</v>
      </c>
      <c r="D17" s="82">
        <v>0.27751132571682086</v>
      </c>
      <c r="E17" s="82">
        <v>0.29306700634585747</v>
      </c>
      <c r="F17" s="82">
        <v>0.26231463124298376</v>
      </c>
      <c r="G17" s="37"/>
      <c r="H17" s="82">
        <v>0.28563458934371999</v>
      </c>
      <c r="I17" s="82">
        <v>0.28396104036821895</v>
      </c>
      <c r="J17" s="82">
        <v>0.28338827436833952</v>
      </c>
      <c r="K17" s="82">
        <v>0.29197128621491836</v>
      </c>
      <c r="L17" s="126"/>
      <c r="M17" s="88">
        <v>2.9656654971934593</v>
      </c>
    </row>
    <row r="18" spans="1:14" ht="18.75" x14ac:dyDescent="0.25">
      <c r="A18" s="33"/>
      <c r="B18" s="76" t="s">
        <v>146</v>
      </c>
      <c r="C18" s="77"/>
      <c r="D18" s="77"/>
      <c r="E18" s="77"/>
      <c r="F18" s="77"/>
      <c r="G18" s="37"/>
      <c r="H18" s="77"/>
      <c r="I18" s="77"/>
      <c r="J18" s="77"/>
      <c r="K18" s="77"/>
      <c r="L18" s="126"/>
      <c r="M18" s="77"/>
    </row>
    <row r="19" spans="1:14" x14ac:dyDescent="0.25">
      <c r="A19" s="33"/>
      <c r="B19" s="78" t="s">
        <v>143</v>
      </c>
      <c r="C19" s="79"/>
      <c r="D19" s="79"/>
      <c r="E19" s="79"/>
      <c r="F19" s="79"/>
      <c r="G19" s="37"/>
      <c r="H19" s="79"/>
      <c r="I19" s="79"/>
      <c r="J19" s="79"/>
      <c r="K19" s="79"/>
      <c r="L19" s="126"/>
      <c r="M19" s="79"/>
    </row>
    <row r="20" spans="1:14" x14ac:dyDescent="0.25">
      <c r="B20" s="74" t="s">
        <v>0</v>
      </c>
      <c r="C20" s="80">
        <v>2342.3520992899998</v>
      </c>
      <c r="D20" s="80">
        <v>1787.52695971</v>
      </c>
      <c r="E20" s="80">
        <v>1809.4716785199998</v>
      </c>
      <c r="F20" s="80">
        <v>1718.5547150499997</v>
      </c>
      <c r="G20" s="37"/>
      <c r="H20" s="80">
        <v>2525.4115987499999</v>
      </c>
      <c r="I20" s="80">
        <v>1811.9847917100005</v>
      </c>
      <c r="J20" s="80">
        <v>1625.1574719099999</v>
      </c>
      <c r="K20" s="80">
        <v>1755.20800951</v>
      </c>
      <c r="L20" s="126"/>
      <c r="M20" s="82">
        <v>2.132797643218123E-2</v>
      </c>
    </row>
    <row r="21" spans="1:14" x14ac:dyDescent="0.25">
      <c r="A21" s="33"/>
      <c r="B21" s="74" t="s">
        <v>8</v>
      </c>
      <c r="C21" s="80">
        <v>1012.94614276836</v>
      </c>
      <c r="D21" s="80">
        <v>1005.08830128974</v>
      </c>
      <c r="E21" s="80">
        <v>968.28507678670007</v>
      </c>
      <c r="F21" s="80">
        <v>985.88320623621985</v>
      </c>
      <c r="G21" s="37"/>
      <c r="H21" s="80">
        <v>966.81503670643099</v>
      </c>
      <c r="I21" s="80">
        <v>1089.4284379319893</v>
      </c>
      <c r="J21" s="80">
        <v>1044.0633182166403</v>
      </c>
      <c r="K21" s="80">
        <v>877.20547458804958</v>
      </c>
      <c r="L21" s="126"/>
      <c r="M21" s="82">
        <v>-0.110233880606473</v>
      </c>
      <c r="N21"/>
    </row>
    <row r="22" spans="1:14" x14ac:dyDescent="0.25">
      <c r="A22" s="33"/>
      <c r="B22" s="74" t="s">
        <v>7</v>
      </c>
      <c r="C22" s="80">
        <v>561.88424800432699</v>
      </c>
      <c r="D22" s="80">
        <v>685.75372258686298</v>
      </c>
      <c r="E22" s="80">
        <v>637.47279707792018</v>
      </c>
      <c r="F22" s="80">
        <v>540.17220000258953</v>
      </c>
      <c r="G22" s="37"/>
      <c r="H22" s="80">
        <v>550.64742027949501</v>
      </c>
      <c r="I22" s="80">
        <v>665.166162075285</v>
      </c>
      <c r="J22" s="80">
        <v>601.92947638640999</v>
      </c>
      <c r="K22" s="80">
        <v>514.00135135933033</v>
      </c>
      <c r="L22" s="126"/>
      <c r="M22" s="82">
        <v>-4.8449084649550174E-2</v>
      </c>
      <c r="N22"/>
    </row>
    <row r="23" spans="1:14" x14ac:dyDescent="0.25">
      <c r="A23"/>
      <c r="B23" s="74" t="s">
        <v>155</v>
      </c>
      <c r="C23" s="80">
        <v>541.21912321692798</v>
      </c>
      <c r="D23" s="80">
        <v>455.15758928097603</v>
      </c>
      <c r="E23" s="80">
        <v>359.44919508554585</v>
      </c>
      <c r="F23" s="80">
        <v>409.93061772070018</v>
      </c>
      <c r="G23" s="37"/>
      <c r="H23" s="80">
        <v>527.33740012036901</v>
      </c>
      <c r="I23" s="80">
        <v>423.78730220281193</v>
      </c>
      <c r="J23" s="80">
        <v>350.35893643749921</v>
      </c>
      <c r="K23" s="80">
        <v>394.05830505660992</v>
      </c>
      <c r="L23" s="126"/>
      <c r="M23" s="82">
        <v>-3.8719510029145011E-2</v>
      </c>
      <c r="N23"/>
    </row>
    <row r="24" spans="1:14" x14ac:dyDescent="0.25">
      <c r="A24" s="33"/>
      <c r="B24" s="74" t="s">
        <v>10</v>
      </c>
      <c r="C24" s="80">
        <v>395.42066521035002</v>
      </c>
      <c r="D24" s="80">
        <v>399.92752366698795</v>
      </c>
      <c r="E24" s="80">
        <v>410.62788254470195</v>
      </c>
      <c r="F24" s="80">
        <v>399.77249832142002</v>
      </c>
      <c r="G24" s="37"/>
      <c r="H24" s="80">
        <v>397.73711805997897</v>
      </c>
      <c r="I24" s="80">
        <v>409.606361617858</v>
      </c>
      <c r="J24" s="80">
        <v>383.00610304487304</v>
      </c>
      <c r="K24" s="80">
        <v>406.36190306281992</v>
      </c>
      <c r="L24" s="126"/>
      <c r="M24" s="82">
        <v>1.648288656440287E-2</v>
      </c>
      <c r="N24"/>
    </row>
    <row r="25" spans="1:14" x14ac:dyDescent="0.25">
      <c r="A25" s="33"/>
      <c r="B25" s="74" t="s">
        <v>9</v>
      </c>
      <c r="C25" s="80">
        <v>365.22006315357402</v>
      </c>
      <c r="D25" s="80">
        <v>339.96335174314396</v>
      </c>
      <c r="E25" s="80">
        <v>277.72401790727702</v>
      </c>
      <c r="F25" s="80">
        <v>326.44080670290498</v>
      </c>
      <c r="G25" s="37"/>
      <c r="H25" s="80">
        <v>404.00637473393402</v>
      </c>
      <c r="I25" s="80">
        <v>848.10563089639595</v>
      </c>
      <c r="J25" s="80">
        <v>318.43455718205996</v>
      </c>
      <c r="K25" s="80">
        <v>402.54982982925003</v>
      </c>
      <c r="L25" s="126"/>
      <c r="M25" s="82">
        <v>0.23314800589747398</v>
      </c>
      <c r="N25"/>
    </row>
    <row r="26" spans="1:14" x14ac:dyDescent="0.25">
      <c r="A26"/>
      <c r="B26" s="74" t="s">
        <v>205</v>
      </c>
      <c r="C26" s="80">
        <v>1393.0237369321899</v>
      </c>
      <c r="D26" s="80">
        <v>1400.1298577530702</v>
      </c>
      <c r="E26" s="80">
        <v>1002.7730326696396</v>
      </c>
      <c r="F26" s="80">
        <v>1165.0142668608801</v>
      </c>
      <c r="G26" s="37"/>
      <c r="H26" s="80">
        <v>1541.1347586895899</v>
      </c>
      <c r="I26" s="80">
        <v>1262.9336788427904</v>
      </c>
      <c r="J26" s="80">
        <v>1279.0254441369798</v>
      </c>
      <c r="K26" s="80">
        <v>1497.4006418542699</v>
      </c>
      <c r="L26" s="126"/>
      <c r="M26" s="82">
        <v>0.2853066991951968</v>
      </c>
      <c r="N26"/>
    </row>
    <row r="27" spans="1:14" x14ac:dyDescent="0.25">
      <c r="A27"/>
      <c r="B27" s="74" t="s">
        <v>1</v>
      </c>
      <c r="C27" s="80">
        <v>226.870284394468</v>
      </c>
      <c r="D27" s="80">
        <v>243.98681049556296</v>
      </c>
      <c r="E27" s="80">
        <v>239.26657185833193</v>
      </c>
      <c r="F27" s="80">
        <v>200.89703657257803</v>
      </c>
      <c r="G27" s="37"/>
      <c r="H27" s="80">
        <v>232.76431443007701</v>
      </c>
      <c r="I27" s="80">
        <v>219.39462666973597</v>
      </c>
      <c r="J27" s="80">
        <v>232.13780169722702</v>
      </c>
      <c r="K27" s="80">
        <v>176.72891129309403</v>
      </c>
      <c r="L27" s="126"/>
      <c r="M27" s="82">
        <v>-0.12030105417086523</v>
      </c>
      <c r="N27"/>
    </row>
    <row r="28" spans="1:14" x14ac:dyDescent="0.25">
      <c r="A28"/>
      <c r="B28" s="78" t="s">
        <v>144</v>
      </c>
      <c r="C28" s="79"/>
      <c r="D28" s="79"/>
      <c r="E28" s="79"/>
      <c r="F28" s="79"/>
      <c r="G28" s="37"/>
      <c r="H28" s="79"/>
      <c r="I28" s="79"/>
      <c r="J28" s="79"/>
      <c r="K28" s="79"/>
      <c r="L28" s="126"/>
      <c r="M28" s="79"/>
      <c r="N28"/>
    </row>
    <row r="29" spans="1:14" x14ac:dyDescent="0.25">
      <c r="A29" s="33"/>
      <c r="B29" s="74" t="s">
        <v>0</v>
      </c>
      <c r="C29" s="80">
        <v>1805.48763024</v>
      </c>
      <c r="D29" s="80">
        <v>1158.5281071100001</v>
      </c>
      <c r="E29" s="80">
        <v>988.16228081999998</v>
      </c>
      <c r="F29" s="80">
        <v>1123.1724104099999</v>
      </c>
      <c r="G29" s="37"/>
      <c r="H29" s="80">
        <v>1873.8609529800001</v>
      </c>
      <c r="I29" s="80">
        <v>1174.4327583099998</v>
      </c>
      <c r="J29" s="80">
        <v>1066.0727891799997</v>
      </c>
      <c r="K29" s="80">
        <v>1178.3071249100003</v>
      </c>
      <c r="L29" s="126"/>
      <c r="M29" s="82">
        <v>4.9088380367065997E-2</v>
      </c>
      <c r="N29"/>
    </row>
    <row r="30" spans="1:14" x14ac:dyDescent="0.25">
      <c r="B30" s="74" t="s">
        <v>8</v>
      </c>
      <c r="C30" s="80">
        <v>689.35496495387997</v>
      </c>
      <c r="D30" s="80">
        <v>660.67257982632009</v>
      </c>
      <c r="E30" s="80">
        <v>645.14891064455992</v>
      </c>
      <c r="F30" s="80">
        <v>621.3136897707202</v>
      </c>
      <c r="G30" s="37"/>
      <c r="H30" s="80">
        <v>602.83196018428202</v>
      </c>
      <c r="I30" s="80">
        <v>680.61507382069794</v>
      </c>
      <c r="J30" s="80">
        <v>658.10301526273997</v>
      </c>
      <c r="K30" s="80">
        <v>533.42872669142002</v>
      </c>
      <c r="L30" s="126"/>
      <c r="M30" s="82">
        <v>-0.14145022800275309</v>
      </c>
      <c r="N30"/>
    </row>
    <row r="31" spans="1:14" x14ac:dyDescent="0.25">
      <c r="A31" s="33"/>
      <c r="B31" s="74" t="s">
        <v>7</v>
      </c>
      <c r="C31" s="80">
        <v>560.940496106419</v>
      </c>
      <c r="D31" s="80">
        <v>684.78892039031098</v>
      </c>
      <c r="E31" s="80">
        <v>636.44111403514989</v>
      </c>
      <c r="F31" s="80">
        <v>539.08208146701031</v>
      </c>
      <c r="G31" s="37"/>
      <c r="H31" s="80">
        <v>549.62171828736098</v>
      </c>
      <c r="I31" s="80">
        <v>664.04722428248908</v>
      </c>
      <c r="J31" s="80">
        <v>600.68609726536988</v>
      </c>
      <c r="K31" s="80">
        <v>513.0246280729898</v>
      </c>
      <c r="L31" s="126"/>
      <c r="M31" s="82">
        <v>-4.8336708434289014E-2</v>
      </c>
      <c r="N31"/>
    </row>
    <row r="32" spans="1:14" x14ac:dyDescent="0.25">
      <c r="A32" s="33"/>
      <c r="B32" s="74" t="s">
        <v>155</v>
      </c>
      <c r="C32" s="80">
        <v>456.64009565891303</v>
      </c>
      <c r="D32" s="80">
        <v>362.52481896974297</v>
      </c>
      <c r="E32" s="80">
        <v>278.90296871459407</v>
      </c>
      <c r="F32" s="80">
        <v>339.59910512797001</v>
      </c>
      <c r="G32" s="37"/>
      <c r="H32" s="80">
        <v>442.11042722602701</v>
      </c>
      <c r="I32" s="80">
        <v>343.44648503835299</v>
      </c>
      <c r="J32" s="80">
        <v>295.30742619834984</v>
      </c>
      <c r="K32" s="80">
        <v>322.39645985732</v>
      </c>
      <c r="L32" s="126"/>
      <c r="M32" s="82">
        <v>-5.0655743819370769E-2</v>
      </c>
      <c r="N32"/>
    </row>
    <row r="33" spans="1:14" x14ac:dyDescent="0.25">
      <c r="A33"/>
      <c r="B33" s="74" t="s">
        <v>10</v>
      </c>
      <c r="C33" s="80">
        <v>328.47897980288002</v>
      </c>
      <c r="D33" s="80">
        <v>334.89686266354096</v>
      </c>
      <c r="E33" s="80">
        <v>345.16061251606902</v>
      </c>
      <c r="F33" s="80">
        <v>335.76006740040987</v>
      </c>
      <c r="G33" s="37"/>
      <c r="H33" s="80">
        <v>342.75993071987398</v>
      </c>
      <c r="I33" s="80">
        <v>342.34215371483094</v>
      </c>
      <c r="J33" s="80">
        <v>323.80689217914505</v>
      </c>
      <c r="K33" s="80">
        <v>346.52235732954</v>
      </c>
      <c r="L33" s="126"/>
      <c r="M33" s="82">
        <v>3.2053513726203749E-2</v>
      </c>
      <c r="N33"/>
    </row>
    <row r="34" spans="1:14" x14ac:dyDescent="0.25">
      <c r="A34" s="33"/>
      <c r="B34" s="74" t="s">
        <v>9</v>
      </c>
      <c r="C34" s="80">
        <v>257.99532459187299</v>
      </c>
      <c r="D34" s="80">
        <v>263.15324153199299</v>
      </c>
      <c r="E34" s="80">
        <v>197.25696249481109</v>
      </c>
      <c r="F34" s="80">
        <v>247.17003263043387</v>
      </c>
      <c r="G34" s="37"/>
      <c r="H34" s="80">
        <v>280.66221273857798</v>
      </c>
      <c r="I34" s="80">
        <v>744.62527577833191</v>
      </c>
      <c r="J34" s="80">
        <v>223.06499310646018</v>
      </c>
      <c r="K34" s="80">
        <v>299.31212914582989</v>
      </c>
      <c r="L34" s="126"/>
      <c r="M34" s="82">
        <v>0.21095638480316242</v>
      </c>
      <c r="N34"/>
    </row>
    <row r="35" spans="1:14" x14ac:dyDescent="0.25">
      <c r="A35" s="33"/>
      <c r="B35" s="74" t="s">
        <v>205</v>
      </c>
      <c r="C35" s="80">
        <v>1281.9469748280501</v>
      </c>
      <c r="D35" s="80">
        <v>1141.98329943573</v>
      </c>
      <c r="E35" s="80">
        <v>940.80569387986952</v>
      </c>
      <c r="F35" s="80">
        <v>995.73333724518989</v>
      </c>
      <c r="G35" s="37"/>
      <c r="H35" s="80">
        <v>1421.82862826224</v>
      </c>
      <c r="I35" s="80">
        <v>1136.6653322228301</v>
      </c>
      <c r="J35" s="80">
        <v>1179.7223571053196</v>
      </c>
      <c r="K35" s="80">
        <v>1248.5363671671803</v>
      </c>
      <c r="L35" s="126"/>
      <c r="M35" s="82">
        <v>0.25388627704421235</v>
      </c>
      <c r="N35"/>
    </row>
    <row r="36" spans="1:14" x14ac:dyDescent="0.25">
      <c r="A36"/>
      <c r="B36" s="74" t="s">
        <v>1</v>
      </c>
      <c r="C36" s="80">
        <v>226.870284394468</v>
      </c>
      <c r="D36" s="80">
        <v>243.98681049556296</v>
      </c>
      <c r="E36" s="80">
        <v>239.26657185833193</v>
      </c>
      <c r="F36" s="80">
        <v>200.89703657257803</v>
      </c>
      <c r="G36" s="37"/>
      <c r="H36" s="80">
        <v>232.76431443007701</v>
      </c>
      <c r="I36" s="80">
        <v>219.39462666973597</v>
      </c>
      <c r="J36" s="80">
        <v>232.13780169722702</v>
      </c>
      <c r="K36" s="80">
        <v>176.72891129309403</v>
      </c>
      <c r="L36" s="126"/>
      <c r="M36" s="82">
        <v>-0.12030105417086523</v>
      </c>
      <c r="N36"/>
    </row>
    <row r="37" spans="1:14" x14ac:dyDescent="0.25">
      <c r="A37"/>
      <c r="B37" s="78" t="s">
        <v>145</v>
      </c>
      <c r="C37" s="79"/>
      <c r="D37" s="79"/>
      <c r="E37" s="79"/>
      <c r="F37" s="79"/>
      <c r="G37" s="37"/>
      <c r="H37" s="79"/>
      <c r="I37" s="79"/>
      <c r="J37" s="79"/>
      <c r="K37" s="79"/>
      <c r="L37" s="126"/>
      <c r="M37" s="79"/>
      <c r="N37"/>
    </row>
    <row r="38" spans="1:14" x14ac:dyDescent="0.25">
      <c r="A38"/>
      <c r="B38" s="74" t="s">
        <v>0</v>
      </c>
      <c r="C38" s="80">
        <v>536.86446904999991</v>
      </c>
      <c r="D38" s="80">
        <v>628.99885260000008</v>
      </c>
      <c r="E38" s="80">
        <v>821.30939769999986</v>
      </c>
      <c r="F38" s="80">
        <v>595.38230464000048</v>
      </c>
      <c r="G38" s="37"/>
      <c r="H38" s="80">
        <v>651.55064576999996</v>
      </c>
      <c r="I38" s="80">
        <v>637.55203339999991</v>
      </c>
      <c r="J38" s="80">
        <v>559.08468272999994</v>
      </c>
      <c r="K38" s="80">
        <v>576.90088460000015</v>
      </c>
      <c r="L38" s="126"/>
      <c r="M38" s="82">
        <v>-3.104126524414455E-2</v>
      </c>
      <c r="N38"/>
    </row>
    <row r="39" spans="1:14" x14ac:dyDescent="0.25">
      <c r="A39" s="33"/>
      <c r="B39" s="74" t="s">
        <v>8</v>
      </c>
      <c r="C39" s="80">
        <v>323.59117781447998</v>
      </c>
      <c r="D39" s="80">
        <v>344.41572146341997</v>
      </c>
      <c r="E39" s="80">
        <v>323.13616614214015</v>
      </c>
      <c r="F39" s="80">
        <v>364.56951646549987</v>
      </c>
      <c r="G39" s="37"/>
      <c r="H39" s="80">
        <v>363.98307652214896</v>
      </c>
      <c r="I39" s="80">
        <v>408.81336411129007</v>
      </c>
      <c r="J39" s="80">
        <v>385.96030295391097</v>
      </c>
      <c r="K39" s="80">
        <v>343.77674789662001</v>
      </c>
      <c r="L39" s="126"/>
      <c r="M39" s="82">
        <v>-5.7033755236767132E-2</v>
      </c>
      <c r="N39"/>
    </row>
    <row r="40" spans="1:14" x14ac:dyDescent="0.25">
      <c r="B40" s="74" t="s">
        <v>7</v>
      </c>
      <c r="C40" s="80">
        <v>0.94375189790816794</v>
      </c>
      <c r="D40" s="80">
        <v>0.96480219655704202</v>
      </c>
      <c r="E40" s="80">
        <v>1.0316830427725101</v>
      </c>
      <c r="F40" s="80">
        <v>1.0901185355706597</v>
      </c>
      <c r="G40" s="37"/>
      <c r="H40" s="80">
        <v>1.02570199213456</v>
      </c>
      <c r="I40" s="80">
        <v>1.11893779279246</v>
      </c>
      <c r="J40" s="80">
        <v>1.2433791210434597</v>
      </c>
      <c r="K40" s="80">
        <v>0.97672328633555061</v>
      </c>
      <c r="L40" s="126"/>
      <c r="M40" s="82">
        <v>-0.10402102664527993</v>
      </c>
      <c r="N40"/>
    </row>
    <row r="41" spans="1:14" x14ac:dyDescent="0.25">
      <c r="A41" s="33"/>
      <c r="B41" s="74" t="s">
        <v>155</v>
      </c>
      <c r="C41" s="80">
        <v>84.579027558014701</v>
      </c>
      <c r="D41" s="80">
        <v>92.632770311233287</v>
      </c>
      <c r="E41" s="80">
        <v>80.546226370951985</v>
      </c>
      <c r="F41" s="80">
        <v>70.331512592731997</v>
      </c>
      <c r="G41" s="37"/>
      <c r="H41" s="80">
        <v>85.226972894342111</v>
      </c>
      <c r="I41" s="80">
        <v>80.340817164459878</v>
      </c>
      <c r="J41" s="80">
        <v>55.051510239149025</v>
      </c>
      <c r="K41" s="80">
        <v>71.661845199295982</v>
      </c>
      <c r="L41" s="126"/>
      <c r="M41" s="82">
        <v>1.8915171272762599E-2</v>
      </c>
      <c r="N41"/>
    </row>
    <row r="42" spans="1:14" x14ac:dyDescent="0.25">
      <c r="A42" s="33"/>
      <c r="B42" s="74" t="s">
        <v>10</v>
      </c>
      <c r="C42" s="80">
        <v>66.941685407469507</v>
      </c>
      <c r="D42" s="80">
        <v>65.030661003447491</v>
      </c>
      <c r="E42" s="80">
        <v>65.467270028627013</v>
      </c>
      <c r="F42" s="80">
        <v>64.012430921012992</v>
      </c>
      <c r="G42" s="37"/>
      <c r="H42" s="80">
        <v>54.977187340105097</v>
      </c>
      <c r="I42" s="80">
        <v>67.264207903026914</v>
      </c>
      <c r="J42" s="80">
        <v>59.199210865725988</v>
      </c>
      <c r="K42" s="80">
        <v>59.839545733286997</v>
      </c>
      <c r="L42" s="126"/>
      <c r="M42" s="82">
        <v>-6.5188669258242252E-2</v>
      </c>
    </row>
    <row r="43" spans="1:14" x14ac:dyDescent="0.25">
      <c r="A43"/>
      <c r="B43" s="74" t="s">
        <v>9</v>
      </c>
      <c r="C43" s="80">
        <v>107.224738561701</v>
      </c>
      <c r="D43" s="80">
        <v>76.810110211150999</v>
      </c>
      <c r="E43" s="80">
        <v>80.467055412465982</v>
      </c>
      <c r="F43" s="80">
        <v>79.270774072470033</v>
      </c>
      <c r="G43" s="37"/>
      <c r="H43" s="80">
        <v>123.344161995356</v>
      </c>
      <c r="I43" s="80">
        <v>103.48035511806201</v>
      </c>
      <c r="J43" s="80">
        <v>95.369564075602028</v>
      </c>
      <c r="K43" s="80">
        <v>103.23770068342196</v>
      </c>
      <c r="L43" s="126"/>
      <c r="M43" s="82">
        <v>0.30234253281090906</v>
      </c>
    </row>
    <row r="44" spans="1:14" x14ac:dyDescent="0.25">
      <c r="A44" s="33"/>
      <c r="B44" s="74" t="s">
        <v>205</v>
      </c>
      <c r="C44" s="80">
        <v>111.076762104144</v>
      </c>
      <c r="D44" s="80">
        <v>258.14655831733904</v>
      </c>
      <c r="E44" s="80">
        <v>61.967338789761016</v>
      </c>
      <c r="F44" s="80">
        <v>169.28092961569195</v>
      </c>
      <c r="G44" s="37"/>
      <c r="H44" s="80">
        <v>119.30613042734801</v>
      </c>
      <c r="I44" s="80">
        <v>126.268346619957</v>
      </c>
      <c r="J44" s="80">
        <v>99.303087031660965</v>
      </c>
      <c r="K44" s="80">
        <v>248.8642746870911</v>
      </c>
      <c r="L44" s="126"/>
      <c r="M44" s="82">
        <v>0.4701258744979267</v>
      </c>
    </row>
    <row r="45" spans="1:14" x14ac:dyDescent="0.25">
      <c r="A45"/>
      <c r="B45" s="74" t="s">
        <v>1</v>
      </c>
      <c r="C45" s="80" t="s">
        <v>136</v>
      </c>
      <c r="D45" s="80" t="s">
        <v>136</v>
      </c>
      <c r="E45" s="80" t="s">
        <v>136</v>
      </c>
      <c r="F45" s="80" t="s">
        <v>136</v>
      </c>
      <c r="G45" s="37"/>
      <c r="H45" s="80" t="s">
        <v>136</v>
      </c>
      <c r="I45" s="80" t="s">
        <v>136</v>
      </c>
      <c r="J45" s="80" t="s">
        <v>136</v>
      </c>
      <c r="K45" s="80" t="s">
        <v>136</v>
      </c>
      <c r="L45" s="126"/>
      <c r="M45" s="80" t="s">
        <v>136</v>
      </c>
    </row>
    <row r="46" spans="1:14" x14ac:dyDescent="0.25">
      <c r="A46"/>
      <c r="B46" s="78" t="s">
        <v>3</v>
      </c>
      <c r="C46" s="79"/>
      <c r="D46" s="79"/>
      <c r="E46" s="79"/>
      <c r="F46" s="79"/>
      <c r="G46" s="37"/>
      <c r="H46" s="79"/>
      <c r="I46" s="79"/>
      <c r="J46" s="79"/>
      <c r="K46" s="79"/>
      <c r="M46" s="79"/>
    </row>
    <row r="47" spans="1:14" x14ac:dyDescent="0.25">
      <c r="A47"/>
      <c r="B47" s="74" t="s">
        <v>0</v>
      </c>
      <c r="C47" s="97">
        <v>117.882188479094</v>
      </c>
      <c r="D47" s="97">
        <v>131.98536636560999</v>
      </c>
      <c r="E47" s="97">
        <v>104.13920589753099</v>
      </c>
      <c r="F47" s="97">
        <v>126.57418527229999</v>
      </c>
      <c r="G47" s="37"/>
      <c r="H47" s="80">
        <v>119.61247324374399</v>
      </c>
      <c r="I47" s="80">
        <v>112.089658948804</v>
      </c>
      <c r="J47" s="97">
        <v>117.57875618051503</v>
      </c>
      <c r="K47" s="97">
        <v>148.48301075751698</v>
      </c>
      <c r="M47" s="90">
        <v>0.17309078812622317</v>
      </c>
    </row>
    <row r="48" spans="1:14" x14ac:dyDescent="0.25">
      <c r="A48"/>
      <c r="B48" s="74" t="s">
        <v>8</v>
      </c>
      <c r="C48" s="97">
        <v>14.506387359005</v>
      </c>
      <c r="D48" s="97">
        <v>15.4490103340021</v>
      </c>
      <c r="E48" s="97">
        <v>9.2088954689860998</v>
      </c>
      <c r="F48" s="97">
        <v>14.979539912293596</v>
      </c>
      <c r="G48" s="37"/>
      <c r="H48" s="80">
        <v>24.4345693602503</v>
      </c>
      <c r="I48" s="80">
        <v>24.425215863869596</v>
      </c>
      <c r="J48" s="97">
        <v>21.537792263886011</v>
      </c>
      <c r="K48" s="97">
        <v>26.595175004398598</v>
      </c>
      <c r="M48" s="90">
        <v>0.77543336845560507</v>
      </c>
    </row>
    <row r="49" spans="1:13" x14ac:dyDescent="0.25">
      <c r="A49" s="33"/>
      <c r="B49" s="74" t="s">
        <v>7</v>
      </c>
      <c r="C49" s="97">
        <v>-4.1933765991536598</v>
      </c>
      <c r="D49" s="97">
        <v>8.4841918665383105</v>
      </c>
      <c r="E49" s="97">
        <v>16.737453525085954</v>
      </c>
      <c r="F49" s="97">
        <v>13.953929571728697</v>
      </c>
      <c r="G49" s="37"/>
      <c r="H49" s="80">
        <v>13.401260807514099</v>
      </c>
      <c r="I49" s="80">
        <v>32.1791968177671</v>
      </c>
      <c r="J49" s="97">
        <v>19.056262634625696</v>
      </c>
      <c r="K49" s="97">
        <v>14.006050534155008</v>
      </c>
      <c r="M49" s="90">
        <v>3.7352175355615199E-3</v>
      </c>
    </row>
    <row r="50" spans="1:13" x14ac:dyDescent="0.25">
      <c r="B50" s="74" t="s">
        <v>155</v>
      </c>
      <c r="C50" s="97">
        <v>4.3187581150137699</v>
      </c>
      <c r="D50" s="97">
        <v>6.0093107799094305</v>
      </c>
      <c r="E50" s="97">
        <v>6.2734441778364971</v>
      </c>
      <c r="F50" s="97">
        <v>-4.1503391184983975</v>
      </c>
      <c r="G50" s="37"/>
      <c r="H50" s="80">
        <v>-2.0216188680612599</v>
      </c>
      <c r="I50" s="80">
        <v>1.4639973603905569</v>
      </c>
      <c r="J50" s="97">
        <v>3.7661391828593831</v>
      </c>
      <c r="K50" s="97">
        <v>11.86315521390242</v>
      </c>
      <c r="M50" s="90" t="s">
        <v>136</v>
      </c>
    </row>
    <row r="51" spans="1:13" x14ac:dyDescent="0.25">
      <c r="A51" s="33"/>
      <c r="B51" s="74" t="s">
        <v>10</v>
      </c>
      <c r="C51" s="97">
        <v>13.8041768883692</v>
      </c>
      <c r="D51" s="97">
        <v>14.968875345589799</v>
      </c>
      <c r="E51" s="97">
        <v>31.433880697384502</v>
      </c>
      <c r="F51" s="97">
        <v>-1.0832259168591989</v>
      </c>
      <c r="G51" s="37"/>
      <c r="H51" s="80">
        <v>10.4957755888638</v>
      </c>
      <c r="I51" s="80">
        <v>15.176559487141201</v>
      </c>
      <c r="J51" s="97">
        <v>12.472471723543695</v>
      </c>
      <c r="K51" s="97">
        <v>16.640214634259699</v>
      </c>
      <c r="M51" s="90" t="s">
        <v>136</v>
      </c>
    </row>
    <row r="52" spans="1:13" x14ac:dyDescent="0.25">
      <c r="A52" s="33"/>
      <c r="B52" s="74" t="s">
        <v>9</v>
      </c>
      <c r="C52" s="97">
        <v>9.8693889677955902</v>
      </c>
      <c r="D52" s="97">
        <v>14.279825556310509</v>
      </c>
      <c r="E52" s="97">
        <v>11.176285487121703</v>
      </c>
      <c r="F52" s="97">
        <v>8.3404073336094982</v>
      </c>
      <c r="G52" s="37"/>
      <c r="H52" s="80">
        <v>13.294105330951201</v>
      </c>
      <c r="I52" s="80">
        <v>15.6265373440425</v>
      </c>
      <c r="J52" s="97">
        <v>12.980739511463696</v>
      </c>
      <c r="K52" s="97">
        <v>21.228706133119402</v>
      </c>
      <c r="M52" s="90">
        <v>1.5452840951273066</v>
      </c>
    </row>
    <row r="53" spans="1:13" x14ac:dyDescent="0.25">
      <c r="A53"/>
      <c r="B53" s="74" t="s">
        <v>205</v>
      </c>
      <c r="C53" s="97">
        <v>70.19688307971991</v>
      </c>
      <c r="D53" s="97">
        <v>50.325958004134094</v>
      </c>
      <c r="E53" s="97">
        <v>3.3788170550320018</v>
      </c>
      <c r="F53" s="97">
        <v>44.763586143067982</v>
      </c>
      <c r="G53" s="37"/>
      <c r="H53" s="80">
        <v>51.464156202033301</v>
      </c>
      <c r="I53" s="80">
        <v>33.429605323015799</v>
      </c>
      <c r="J53" s="97">
        <v>17.171735664248899</v>
      </c>
      <c r="K53" s="97">
        <v>-44.563000584573402</v>
      </c>
      <c r="M53" s="90" t="s">
        <v>136</v>
      </c>
    </row>
    <row r="54" spans="1:13" x14ac:dyDescent="0.25">
      <c r="A54" s="33"/>
      <c r="B54" s="74" t="s">
        <v>1</v>
      </c>
      <c r="C54" s="97">
        <v>-2.74046690796377</v>
      </c>
      <c r="D54" s="97">
        <v>0.17624367621926007</v>
      </c>
      <c r="E54" s="97">
        <v>-4.8334188333099899</v>
      </c>
      <c r="F54" s="97">
        <v>-2.7077591149135998</v>
      </c>
      <c r="G54" s="37"/>
      <c r="H54" s="80">
        <v>-3.9589081965085402</v>
      </c>
      <c r="I54" s="80">
        <v>-1.6107778417254099</v>
      </c>
      <c r="J54" s="97">
        <v>-79.972212707354842</v>
      </c>
      <c r="K54" s="97">
        <v>-2.4495734035422032</v>
      </c>
      <c r="M54" s="90">
        <v>0.10540027541042345</v>
      </c>
    </row>
    <row r="55" spans="1:13" x14ac:dyDescent="0.25">
      <c r="A55"/>
      <c r="B55" s="74" t="s">
        <v>147</v>
      </c>
      <c r="C55" s="97">
        <v>-36.693419093841044</v>
      </c>
      <c r="D55" s="97">
        <v>-42.940612326208537</v>
      </c>
      <c r="E55" s="97">
        <v>-34.404220477362713</v>
      </c>
      <c r="F55" s="97">
        <v>-200.61005557291355</v>
      </c>
      <c r="G55" s="37"/>
      <c r="H55" s="80">
        <v>-38.610724631017916</v>
      </c>
      <c r="I55" s="80">
        <v>-46.391302288939357</v>
      </c>
      <c r="J55" s="97">
        <v>-36.17852924942558</v>
      </c>
      <c r="K55" s="97">
        <v>-45.477564498363392</v>
      </c>
      <c r="M55" s="90">
        <v>3.4111873136947106</v>
      </c>
    </row>
    <row r="56" spans="1:13" x14ac:dyDescent="0.25">
      <c r="A56"/>
      <c r="B56" s="78" t="s">
        <v>4</v>
      </c>
      <c r="C56" s="89"/>
      <c r="D56" s="89"/>
      <c r="E56" s="89"/>
      <c r="F56" s="89"/>
      <c r="H56" s="89"/>
      <c r="I56" s="89"/>
      <c r="J56" s="89"/>
      <c r="K56" s="89"/>
      <c r="M56" s="89"/>
    </row>
    <row r="57" spans="1:13" x14ac:dyDescent="0.25">
      <c r="A57"/>
      <c r="B57" s="74" t="s">
        <v>0</v>
      </c>
      <c r="C57" s="90">
        <v>0.92101674816776113</v>
      </c>
      <c r="D57" s="90">
        <v>0.95210262057293404</v>
      </c>
      <c r="E57" s="90">
        <v>0.93971744118532441</v>
      </c>
      <c r="F57" s="90">
        <v>0.9380656584412298</v>
      </c>
      <c r="H57" s="90">
        <v>0.92608175206134513</v>
      </c>
      <c r="I57" s="90">
        <v>0.95115907222582285</v>
      </c>
      <c r="J57" s="90">
        <v>0.93762542461062393</v>
      </c>
      <c r="K57" s="90">
        <v>0.95944286610228435</v>
      </c>
      <c r="M57" s="91">
        <v>2.1377207661054554</v>
      </c>
    </row>
    <row r="58" spans="1:13" x14ac:dyDescent="0.25">
      <c r="A58"/>
      <c r="B58" s="74" t="s">
        <v>8</v>
      </c>
      <c r="C58" s="90">
        <v>0.98265513165527596</v>
      </c>
      <c r="D58" s="90">
        <v>1.0688695257181855</v>
      </c>
      <c r="E58" s="90">
        <v>1.0482394065094507</v>
      </c>
      <c r="F58" s="90">
        <v>0.85219910080021277</v>
      </c>
      <c r="H58" s="90">
        <v>0.95409587116331451</v>
      </c>
      <c r="I58" s="90">
        <v>0.87643905428559843</v>
      </c>
      <c r="J58" s="90">
        <v>0.90017147404252429</v>
      </c>
      <c r="K58" s="90">
        <v>0.95710734838364897</v>
      </c>
      <c r="M58" s="91">
        <v>10.490824758343621</v>
      </c>
    </row>
    <row r="59" spans="1:13" x14ac:dyDescent="0.25">
      <c r="B59" s="74" t="s">
        <v>7</v>
      </c>
      <c r="C59" s="90">
        <v>1.0620298221140592</v>
      </c>
      <c r="D59" s="90">
        <v>1.0006246638511693</v>
      </c>
      <c r="E59" s="90">
        <v>1.0102476885492442</v>
      </c>
      <c r="F59" s="90">
        <v>1.0140189988017161</v>
      </c>
      <c r="H59" s="90">
        <v>0.99884830833627425</v>
      </c>
      <c r="I59" s="90">
        <v>1.0012300671182199</v>
      </c>
      <c r="J59" s="90">
        <v>0.99132746953930573</v>
      </c>
      <c r="K59" s="90">
        <v>1.0233031964276746</v>
      </c>
      <c r="M59" s="91">
        <v>0.92841976259585568</v>
      </c>
    </row>
    <row r="60" spans="1:13" x14ac:dyDescent="0.25">
      <c r="A60" s="33"/>
      <c r="B60" s="74" t="s">
        <v>155</v>
      </c>
      <c r="C60" s="90">
        <v>1.0490774381894696</v>
      </c>
      <c r="D60" s="90">
        <v>1.0487239296728745</v>
      </c>
      <c r="E60" s="90">
        <v>1.1051833890685536</v>
      </c>
      <c r="F60" s="90">
        <v>1.0673860532336723</v>
      </c>
      <c r="H60" s="90">
        <v>1.0854439941861458</v>
      </c>
      <c r="I60" s="90">
        <v>1.0721034869552608</v>
      </c>
      <c r="J60" s="90">
        <v>1.0490753295960904</v>
      </c>
      <c r="K60" s="90">
        <v>1.0358113889518463</v>
      </c>
      <c r="M60" s="91">
        <v>-3.1574664281825982</v>
      </c>
    </row>
    <row r="61" spans="1:13" x14ac:dyDescent="0.25">
      <c r="B61" s="74" t="s">
        <v>10</v>
      </c>
      <c r="C61" s="90">
        <v>0.97000973035943616</v>
      </c>
      <c r="D61" s="90">
        <v>0.9656748303720013</v>
      </c>
      <c r="E61" s="90">
        <v>0.97443906709474593</v>
      </c>
      <c r="F61" s="90">
        <v>0.98324496811675777</v>
      </c>
      <c r="H61" s="90">
        <v>0.95516234546880519</v>
      </c>
      <c r="I61" s="90">
        <v>0.95952079873139839</v>
      </c>
      <c r="J61" s="90">
        <v>1.0114647541118302</v>
      </c>
      <c r="K61" s="90">
        <v>1.0756512407366066</v>
      </c>
      <c r="M61" s="91">
        <v>9.2406272619848799</v>
      </c>
    </row>
    <row r="62" spans="1:13" x14ac:dyDescent="0.25">
      <c r="A62" s="33"/>
      <c r="B62" s="74" t="s">
        <v>9</v>
      </c>
      <c r="C62" s="90">
        <v>0.96605440761414552</v>
      </c>
      <c r="D62" s="90">
        <v>0.93566049149773556</v>
      </c>
      <c r="E62" s="90">
        <v>0.99550141247433444</v>
      </c>
      <c r="F62" s="90">
        <v>1.0233665408198043</v>
      </c>
      <c r="H62" s="90">
        <v>0.96210375412466953</v>
      </c>
      <c r="I62" s="90">
        <v>0.90086334390578937</v>
      </c>
      <c r="J62" s="90">
        <v>1.0160979206049512</v>
      </c>
      <c r="K62" s="90">
        <v>0.91306081829321695</v>
      </c>
      <c r="M62" s="91">
        <v>-11.030572252658732</v>
      </c>
    </row>
    <row r="63" spans="1:13" x14ac:dyDescent="0.25">
      <c r="A63" s="33"/>
      <c r="B63" s="74" t="s">
        <v>205</v>
      </c>
      <c r="C63" s="90">
        <v>0.91193675976036692</v>
      </c>
      <c r="D63" s="90">
        <v>0.9400234569876269</v>
      </c>
      <c r="E63" s="90">
        <v>0.99804961960466509</v>
      </c>
      <c r="F63" s="90">
        <v>0.97851328689076056</v>
      </c>
      <c r="H63" s="90">
        <v>0.9222587108471596</v>
      </c>
      <c r="I63" s="90">
        <v>0.96590834066550113</v>
      </c>
      <c r="J63" s="90">
        <v>1.0053384595968236</v>
      </c>
      <c r="K63" s="90">
        <v>1.1413267387857644</v>
      </c>
      <c r="M63" s="91">
        <v>16.281345189500385</v>
      </c>
    </row>
    <row r="64" spans="1:13" x14ac:dyDescent="0.25">
      <c r="A64" s="33"/>
      <c r="B64" s="74" t="s">
        <v>1</v>
      </c>
      <c r="C64" s="90">
        <v>1.0220801141333693</v>
      </c>
      <c r="D64" s="90">
        <v>1.0415666616092452</v>
      </c>
      <c r="E64" s="90">
        <v>1.0370918058336718</v>
      </c>
      <c r="F64" s="90">
        <v>1.0376735712598153</v>
      </c>
      <c r="H64" s="90">
        <v>1.049391613400696</v>
      </c>
      <c r="I64" s="90">
        <v>1.0166893513335249</v>
      </c>
      <c r="J64" s="90">
        <v>1.0626878059102454</v>
      </c>
      <c r="K64" s="90">
        <v>1.0049463605757758</v>
      </c>
      <c r="M64" s="91">
        <v>-3.2727210684039498</v>
      </c>
    </row>
    <row r="65" spans="1:13" x14ac:dyDescent="0.25">
      <c r="A65" s="33"/>
      <c r="B65" s="78" t="s">
        <v>6</v>
      </c>
      <c r="C65" s="89"/>
      <c r="D65" s="89"/>
      <c r="E65" s="89"/>
      <c r="F65" s="89"/>
      <c r="H65" s="89"/>
      <c r="I65" s="89"/>
      <c r="J65" s="89"/>
      <c r="K65" s="89"/>
      <c r="M65" s="89"/>
    </row>
    <row r="66" spans="1:13" x14ac:dyDescent="0.25">
      <c r="A66"/>
      <c r="B66" s="74" t="s">
        <v>0</v>
      </c>
      <c r="C66" s="90">
        <v>0.71271983411789119</v>
      </c>
      <c r="D66" s="90">
        <v>0.75209839078094554</v>
      </c>
      <c r="E66" s="90">
        <v>0.72383885457982622</v>
      </c>
      <c r="F66" s="90">
        <v>0.72421392548185082</v>
      </c>
      <c r="H66" s="90">
        <v>0.71155189292652432</v>
      </c>
      <c r="I66" s="90">
        <v>0.73977382946348724</v>
      </c>
      <c r="J66" s="90">
        <v>0.7279549283427208</v>
      </c>
      <c r="K66" s="90">
        <v>0.74522996110925832</v>
      </c>
      <c r="M66" s="91">
        <v>2.1016035627407503</v>
      </c>
    </row>
    <row r="67" spans="1:13" x14ac:dyDescent="0.25">
      <c r="A67"/>
      <c r="B67" s="74" t="s">
        <v>8</v>
      </c>
      <c r="C67" s="90">
        <v>0.63786669651948158</v>
      </c>
      <c r="D67" s="90">
        <v>0.66935517317995841</v>
      </c>
      <c r="E67" s="90">
        <v>0.6802841918634599</v>
      </c>
      <c r="F67" s="90">
        <v>0.48258447863615755</v>
      </c>
      <c r="H67" s="90">
        <v>0.59536722310606482</v>
      </c>
      <c r="I67" s="90">
        <v>0.54610501125540045</v>
      </c>
      <c r="J67" s="90">
        <v>0.54110279659116789</v>
      </c>
      <c r="K67" s="90">
        <v>0.52044075818764701</v>
      </c>
      <c r="M67" s="91">
        <v>3.7856279551489456</v>
      </c>
    </row>
    <row r="68" spans="1:13" x14ac:dyDescent="0.25">
      <c r="A68"/>
      <c r="B68" s="74" t="s">
        <v>7</v>
      </c>
      <c r="C68" s="90">
        <v>0.76445420087116367</v>
      </c>
      <c r="D68" s="90">
        <v>0.72605656019516973</v>
      </c>
      <c r="E68" s="90">
        <v>0.72497700018900413</v>
      </c>
      <c r="F68" s="90">
        <v>0.74485400628155674</v>
      </c>
      <c r="H68" s="90">
        <v>0.71372863769049799</v>
      </c>
      <c r="I68" s="90">
        <v>0.71648947725315737</v>
      </c>
      <c r="J68" s="90">
        <v>0.70425054642831664</v>
      </c>
      <c r="K68" s="90">
        <v>0.7390522986843876</v>
      </c>
      <c r="M68" s="91">
        <v>-0.58017075971691368</v>
      </c>
    </row>
    <row r="69" spans="1:13" x14ac:dyDescent="0.25">
      <c r="A69"/>
      <c r="B69" s="74" t="s">
        <v>155</v>
      </c>
      <c r="C69" s="90">
        <v>0.80310599829189955</v>
      </c>
      <c r="D69" s="90">
        <v>0.86948338537833247</v>
      </c>
      <c r="E69" s="90">
        <v>0.88040136284823023</v>
      </c>
      <c r="F69" s="90">
        <v>0.82926755294892318</v>
      </c>
      <c r="H69" s="90">
        <v>0.8159313628298881</v>
      </c>
      <c r="I69" s="90">
        <v>0.81146629403179127</v>
      </c>
      <c r="J69" s="90">
        <v>0.79948650625604156</v>
      </c>
      <c r="K69" s="90">
        <v>0.77287691179366824</v>
      </c>
      <c r="M69" s="91">
        <v>-5.6390641155254944</v>
      </c>
    </row>
    <row r="70" spans="1:13" x14ac:dyDescent="0.25">
      <c r="A70" s="33"/>
      <c r="B70" s="74" t="s">
        <v>10</v>
      </c>
      <c r="C70" s="90">
        <v>0.61266136676662863</v>
      </c>
      <c r="D70" s="90">
        <v>0.60399576486942552</v>
      </c>
      <c r="E70" s="90">
        <v>0.62086074610598085</v>
      </c>
      <c r="F70" s="90">
        <v>0.60658802852292093</v>
      </c>
      <c r="H70" s="90">
        <v>0.60576488775347759</v>
      </c>
      <c r="I70" s="90">
        <v>0.60766786464449352</v>
      </c>
      <c r="J70" s="90">
        <v>0.64157516177194029</v>
      </c>
      <c r="K70" s="90">
        <v>0.6742202821033304</v>
      </c>
      <c r="M70" s="91">
        <v>6.7632253580409474</v>
      </c>
    </row>
    <row r="71" spans="1:13" x14ac:dyDescent="0.25">
      <c r="B71" s="74" t="s">
        <v>9</v>
      </c>
      <c r="C71" s="90">
        <v>0.65266107896018311</v>
      </c>
      <c r="D71" s="90">
        <v>0.61140964800903708</v>
      </c>
      <c r="E71" s="90">
        <v>0.67545528163010893</v>
      </c>
      <c r="F71" s="90">
        <v>0.6925317129681855</v>
      </c>
      <c r="H71" s="90">
        <v>0.64884389188250691</v>
      </c>
      <c r="I71" s="90">
        <v>0.59771825290047564</v>
      </c>
      <c r="J71" s="90">
        <v>0.69818182232611814</v>
      </c>
      <c r="K71" s="90">
        <v>0.60005683684467848</v>
      </c>
      <c r="M71" s="91">
        <v>-9.247487612350703</v>
      </c>
    </row>
    <row r="72" spans="1:13" x14ac:dyDescent="0.25">
      <c r="A72" s="33"/>
      <c r="B72" s="74" t="s">
        <v>205</v>
      </c>
      <c r="C72" s="90">
        <v>0.61353208187673747</v>
      </c>
      <c r="D72" s="90">
        <v>0.6517200567583038</v>
      </c>
      <c r="E72" s="90">
        <v>0.64349433326246341</v>
      </c>
      <c r="F72" s="90">
        <v>0.76881995823166094</v>
      </c>
      <c r="H72" s="90">
        <v>0.61589770595797977</v>
      </c>
      <c r="I72" s="90">
        <v>0.64707278574419824</v>
      </c>
      <c r="J72" s="90">
        <v>0.6972323078626147</v>
      </c>
      <c r="K72" s="90">
        <v>0.85319035732771287</v>
      </c>
      <c r="M72" s="91">
        <v>8.4370399096051933</v>
      </c>
    </row>
    <row r="73" spans="1:13" x14ac:dyDescent="0.25">
      <c r="A73"/>
      <c r="B73" s="74" t="s">
        <v>1</v>
      </c>
      <c r="C73" s="90">
        <v>0.61317195434630456</v>
      </c>
      <c r="D73" s="90">
        <v>0.63620579246900566</v>
      </c>
      <c r="E73" s="90">
        <v>0.62142787020192225</v>
      </c>
      <c r="F73" s="90">
        <v>0.62414968269433524</v>
      </c>
      <c r="H73" s="90">
        <v>0.64387420677250284</v>
      </c>
      <c r="I73" s="90">
        <v>0.58172731802999</v>
      </c>
      <c r="J73" s="90">
        <v>0.64550547834472527</v>
      </c>
      <c r="K73" s="90">
        <v>0.6178519710959961</v>
      </c>
      <c r="M73" s="91">
        <v>-0.62977115983391396</v>
      </c>
    </row>
    <row r="74" spans="1:13" x14ac:dyDescent="0.25">
      <c r="A74" s="33"/>
      <c r="B74" s="78" t="s">
        <v>5</v>
      </c>
      <c r="C74" s="89"/>
      <c r="D74" s="89"/>
      <c r="E74" s="89"/>
      <c r="F74" s="89"/>
      <c r="H74" s="89"/>
      <c r="I74" s="89"/>
      <c r="J74" s="89"/>
      <c r="K74" s="89"/>
      <c r="M74" s="89"/>
    </row>
    <row r="75" spans="1:13" x14ac:dyDescent="0.25">
      <c r="A75" s="33"/>
      <c r="B75" s="74" t="s">
        <v>0</v>
      </c>
      <c r="C75" s="90">
        <v>0.20829691404987</v>
      </c>
      <c r="D75" s="90">
        <v>0.20000422979198854</v>
      </c>
      <c r="E75" s="90">
        <v>0.21587858660549814</v>
      </c>
      <c r="F75" s="90">
        <v>0.21385173295937901</v>
      </c>
      <c r="H75" s="90">
        <v>0.21452985913482081</v>
      </c>
      <c r="I75" s="90">
        <v>0.21138524276233564</v>
      </c>
      <c r="J75" s="90">
        <v>0.20967049626790307</v>
      </c>
      <c r="K75" s="90">
        <v>0.21421290499302603</v>
      </c>
      <c r="M75" s="91">
        <v>3.6117203364702255E-2</v>
      </c>
    </row>
    <row r="76" spans="1:13" x14ac:dyDescent="0.25">
      <c r="A76"/>
      <c r="B76" s="74" t="s">
        <v>8</v>
      </c>
      <c r="C76" s="90">
        <v>0.34478843513579438</v>
      </c>
      <c r="D76" s="90">
        <v>0.39951435253822715</v>
      </c>
      <c r="E76" s="90">
        <v>0.3679552146459909</v>
      </c>
      <c r="F76" s="90">
        <v>0.36961462216405527</v>
      </c>
      <c r="H76" s="90">
        <v>0.35872864805724969</v>
      </c>
      <c r="I76" s="90">
        <v>0.33033404303019798</v>
      </c>
      <c r="J76" s="90">
        <v>0.3590686774513564</v>
      </c>
      <c r="K76" s="90">
        <v>0.4366665901960019</v>
      </c>
      <c r="M76" s="91">
        <v>6.7051968031946627</v>
      </c>
    </row>
    <row r="77" spans="1:13" x14ac:dyDescent="0.25">
      <c r="A77"/>
      <c r="B77" s="74" t="s">
        <v>7</v>
      </c>
      <c r="C77" s="90">
        <v>0.29757562124289544</v>
      </c>
      <c r="D77" s="90">
        <v>0.2745681036559996</v>
      </c>
      <c r="E77" s="90">
        <v>0.28527068836024</v>
      </c>
      <c r="F77" s="90">
        <v>0.26916499252015941</v>
      </c>
      <c r="H77" s="90">
        <v>0.28511967064577631</v>
      </c>
      <c r="I77" s="90">
        <v>0.28474058986506257</v>
      </c>
      <c r="J77" s="90">
        <v>0.28707692311098915</v>
      </c>
      <c r="K77" s="90">
        <v>0.28425089774328699</v>
      </c>
      <c r="M77" s="91">
        <v>1.5085905223127583</v>
      </c>
    </row>
    <row r="78" spans="1:13" x14ac:dyDescent="0.25">
      <c r="A78"/>
      <c r="B78" s="74" t="s">
        <v>155</v>
      </c>
      <c r="C78" s="90">
        <v>0.24597143989757014</v>
      </c>
      <c r="D78" s="90">
        <v>0.17924054429454209</v>
      </c>
      <c r="E78" s="90">
        <v>0.22478202622032337</v>
      </c>
      <c r="F78" s="90">
        <v>0.23811850028474915</v>
      </c>
      <c r="H78" s="90">
        <v>0.26951263135625769</v>
      </c>
      <c r="I78" s="90">
        <v>0.26063719292346954</v>
      </c>
      <c r="J78" s="90">
        <v>0.24958882334004875</v>
      </c>
      <c r="K78" s="90">
        <v>0.26293447715817808</v>
      </c>
      <c r="M78" s="91">
        <v>2.4815976873428931</v>
      </c>
    </row>
    <row r="79" spans="1:13" x14ac:dyDescent="0.25">
      <c r="A79"/>
      <c r="B79" s="74" t="s">
        <v>10</v>
      </c>
      <c r="C79" s="90">
        <v>0.35734836359280753</v>
      </c>
      <c r="D79" s="90">
        <v>0.36167906550257573</v>
      </c>
      <c r="E79" s="90">
        <v>0.35357832098876507</v>
      </c>
      <c r="F79" s="90">
        <v>0.37665693959383684</v>
      </c>
      <c r="H79" s="90">
        <v>0.34939745771532754</v>
      </c>
      <c r="I79" s="90">
        <v>0.35185293408690488</v>
      </c>
      <c r="J79" s="90">
        <v>0.36988959233988988</v>
      </c>
      <c r="K79" s="90">
        <v>0.4014309586332761</v>
      </c>
      <c r="M79" s="91">
        <v>2.4774019039439263</v>
      </c>
    </row>
    <row r="80" spans="1:13" x14ac:dyDescent="0.25">
      <c r="A80" s="33"/>
      <c r="B80" s="74" t="s">
        <v>9</v>
      </c>
      <c r="C80" s="90">
        <v>0.31339332865396247</v>
      </c>
      <c r="D80" s="90">
        <v>0.32425084348869854</v>
      </c>
      <c r="E80" s="90">
        <v>0.32004613084422545</v>
      </c>
      <c r="F80" s="90">
        <v>0.33083482785161872</v>
      </c>
      <c r="H80" s="90">
        <v>0.31325986224216268</v>
      </c>
      <c r="I80" s="90">
        <v>0.30314509100531378</v>
      </c>
      <c r="J80" s="90">
        <v>0.31791609827883305</v>
      </c>
      <c r="K80" s="90">
        <v>0.31300398144853847</v>
      </c>
      <c r="M80" s="91">
        <v>-1.7830846403080247</v>
      </c>
    </row>
    <row r="81" spans="1:13" x14ac:dyDescent="0.25">
      <c r="B81" s="74" t="s">
        <v>205</v>
      </c>
      <c r="C81" s="90">
        <v>0.2984046778836294</v>
      </c>
      <c r="D81" s="90">
        <v>0.28830340022932316</v>
      </c>
      <c r="E81" s="90">
        <v>0.35455528634220168</v>
      </c>
      <c r="F81" s="90">
        <v>0.20969332865909965</v>
      </c>
      <c r="H81" s="90">
        <v>0.30636100488917989</v>
      </c>
      <c r="I81" s="90">
        <v>0.31883555492130289</v>
      </c>
      <c r="J81" s="90">
        <v>0.30810615173420891</v>
      </c>
      <c r="K81" s="90">
        <v>0.28813638145805165</v>
      </c>
      <c r="M81" s="91">
        <v>7.8443052798951998</v>
      </c>
    </row>
    <row r="82" spans="1:13" x14ac:dyDescent="0.25">
      <c r="A82" s="33"/>
      <c r="B82" s="92" t="s">
        <v>1</v>
      </c>
      <c r="C82" s="93">
        <v>0.40890815978706485</v>
      </c>
      <c r="D82" s="93">
        <v>0.40536086914023955</v>
      </c>
      <c r="E82" s="93">
        <v>0.41566393563174958</v>
      </c>
      <c r="F82" s="93">
        <v>0.41352388856548017</v>
      </c>
      <c r="H82" s="93">
        <v>0.40551740662819313</v>
      </c>
      <c r="I82" s="93">
        <v>0.434962033303535</v>
      </c>
      <c r="J82" s="93">
        <v>0.41718232756552004</v>
      </c>
      <c r="K82" s="93">
        <v>0.3870943894797797</v>
      </c>
      <c r="M82" s="94">
        <v>-2.642949908570047</v>
      </c>
    </row>
    <row r="83" spans="1:13" x14ac:dyDescent="0.25"/>
    <row r="84" spans="1:13" x14ac:dyDescent="0.25"/>
    <row r="85" spans="1:13" x14ac:dyDescent="0.25">
      <c r="B85" s="29" t="s">
        <v>211</v>
      </c>
    </row>
    <row r="86" spans="1:13" x14ac:dyDescent="0.25"/>
    <row r="87" spans="1:13" x14ac:dyDescent="0.25"/>
    <row r="88" spans="1:13" x14ac:dyDescent="0.25"/>
    <row r="89" spans="1:13" x14ac:dyDescent="0.25"/>
    <row r="90" spans="1:13" x14ac:dyDescent="0.25"/>
    <row r="91" spans="1:13" x14ac:dyDescent="0.25"/>
    <row r="92" spans="1:13" x14ac:dyDescent="0.25"/>
  </sheetData>
  <dataConsolidate/>
  <mergeCells count="1">
    <mergeCell ref="M7:M8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7"/>
  <sheetViews>
    <sheetView showGridLines="0" showRowColHeaders="0" zoomScale="60" zoomScaleNormal="60" workbookViewId="0"/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7" bestFit="1" customWidth="1"/>
    <col min="11" max="11" width="17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1" width="15.7109375" customWidth="1"/>
    <col min="22" max="22" width="17" bestFit="1" customWidth="1"/>
    <col min="23" max="23" width="17" customWidth="1"/>
    <col min="24" max="24" width="1.7109375" customWidth="1"/>
    <col min="25" max="25" width="16.85546875" bestFit="1" customWidth="1"/>
    <col min="26" max="26" width="11.42578125" customWidth="1"/>
    <col min="27" max="32" width="0" hidden="1" customWidth="1"/>
    <col min="33" max="16384" width="11.42578125" hidden="1"/>
  </cols>
  <sheetData>
    <row r="1" spans="1:26" ht="15.75" x14ac:dyDescent="0.3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49.5" customHeight="1" x14ac:dyDescent="0.25">
      <c r="B2" s="30" t="str">
        <f>+Index!B15</f>
        <v>Premiums and attributable result by Country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6" x14ac:dyDescent="0.25"/>
    <row r="4" spans="1:26" x14ac:dyDescent="0.25"/>
    <row r="5" spans="1:26" x14ac:dyDescent="0.25"/>
    <row r="6" spans="1:26" ht="3.75" customHeight="1" x14ac:dyDescent="0.25"/>
    <row r="7" spans="1:26" x14ac:dyDescent="0.25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6" ht="15.75" x14ac:dyDescent="0.25">
      <c r="C8" s="83" t="s">
        <v>177</v>
      </c>
      <c r="D8" s="84"/>
      <c r="E8" s="84"/>
      <c r="F8" s="85"/>
      <c r="G8" s="86"/>
      <c r="H8" s="84"/>
      <c r="I8" s="84"/>
      <c r="J8" s="84"/>
      <c r="K8" s="85"/>
      <c r="L8" s="84"/>
      <c r="M8" s="85"/>
      <c r="N8" s="34"/>
      <c r="O8" s="83" t="s">
        <v>148</v>
      </c>
      <c r="P8" s="84"/>
      <c r="Q8" s="84"/>
      <c r="R8" s="85"/>
      <c r="S8" s="86"/>
      <c r="T8" s="84"/>
      <c r="U8" s="84"/>
      <c r="V8" s="84"/>
      <c r="W8" s="85"/>
      <c r="X8" s="84"/>
      <c r="Y8" s="85"/>
    </row>
    <row r="9" spans="1:26" ht="39.75" customHeight="1" x14ac:dyDescent="0.25">
      <c r="B9" s="107" t="s">
        <v>165</v>
      </c>
      <c r="C9" s="83">
        <v>2018</v>
      </c>
      <c r="D9" s="84"/>
      <c r="E9" s="84"/>
      <c r="F9" s="85"/>
      <c r="G9" s="37"/>
      <c r="H9" s="83">
        <v>2019</v>
      </c>
      <c r="I9" s="84"/>
      <c r="J9" s="84"/>
      <c r="K9" s="85"/>
      <c r="L9" s="87"/>
      <c r="M9" s="124" t="s">
        <v>213</v>
      </c>
      <c r="N9" s="34"/>
      <c r="O9" s="109">
        <v>2018</v>
      </c>
      <c r="P9" s="84"/>
      <c r="Q9" s="84"/>
      <c r="R9" s="85"/>
      <c r="S9" s="37"/>
      <c r="T9" s="86">
        <v>2019</v>
      </c>
      <c r="U9" s="86"/>
      <c r="V9" s="84"/>
      <c r="W9" s="85"/>
      <c r="X9" s="87"/>
      <c r="Y9" s="124" t="s">
        <v>212</v>
      </c>
    </row>
    <row r="10" spans="1:26" ht="15.75" x14ac:dyDescent="0.25">
      <c r="B10" s="70" t="s">
        <v>141</v>
      </c>
      <c r="C10" s="72" t="s">
        <v>178</v>
      </c>
      <c r="D10" s="72" t="s">
        <v>179</v>
      </c>
      <c r="E10" s="72" t="s">
        <v>180</v>
      </c>
      <c r="F10" s="72" t="s">
        <v>181</v>
      </c>
      <c r="G10" s="37"/>
      <c r="H10" s="118" t="s">
        <v>178</v>
      </c>
      <c r="I10" s="118" t="s">
        <v>179</v>
      </c>
      <c r="J10" s="118" t="s">
        <v>180</v>
      </c>
      <c r="K10" s="119" t="s">
        <v>181</v>
      </c>
      <c r="L10" s="37"/>
      <c r="M10" s="125"/>
      <c r="N10" s="34"/>
      <c r="O10" s="110" t="s">
        <v>178</v>
      </c>
      <c r="P10" s="72" t="s">
        <v>179</v>
      </c>
      <c r="Q10" s="72" t="s">
        <v>180</v>
      </c>
      <c r="R10" s="72" t="s">
        <v>181</v>
      </c>
      <c r="S10" s="37"/>
      <c r="T10" s="72" t="s">
        <v>178</v>
      </c>
      <c r="U10" s="117" t="s">
        <v>179</v>
      </c>
      <c r="V10" s="118" t="s">
        <v>180</v>
      </c>
      <c r="W10" s="119" t="s">
        <v>181</v>
      </c>
      <c r="X10" s="37"/>
      <c r="Y10" s="125"/>
    </row>
    <row r="11" spans="1:26" ht="15.75" x14ac:dyDescent="0.25">
      <c r="B11" s="101"/>
      <c r="C11" s="102"/>
      <c r="D11" s="103"/>
      <c r="E11" s="102"/>
      <c r="F11" s="102"/>
      <c r="H11" s="102"/>
      <c r="I11" s="102"/>
      <c r="J11" s="103"/>
      <c r="K11" s="103"/>
      <c r="L11" s="103"/>
      <c r="M11" s="102"/>
      <c r="N11" s="103"/>
      <c r="O11" s="102"/>
      <c r="Q11" s="102"/>
      <c r="R11" s="102"/>
      <c r="S11" s="103"/>
      <c r="T11" s="102"/>
      <c r="U11" s="102"/>
      <c r="V11" s="103"/>
      <c r="W11" s="103"/>
      <c r="X11" s="103"/>
      <c r="Y11" s="102"/>
      <c r="Z11" s="103"/>
    </row>
    <row r="12" spans="1:26" ht="15.75" x14ac:dyDescent="0.25">
      <c r="B12" s="78" t="s">
        <v>0</v>
      </c>
      <c r="C12" s="104">
        <v>2342.3520992899998</v>
      </c>
      <c r="D12" s="104">
        <v>4129.8790589999999</v>
      </c>
      <c r="E12" s="104">
        <v>5939.3507375199997</v>
      </c>
      <c r="F12" s="104">
        <v>7657.9054525699994</v>
      </c>
      <c r="G12" s="87"/>
      <c r="H12" s="104">
        <v>2525.4115987499999</v>
      </c>
      <c r="I12" s="104">
        <v>4337.3963904600005</v>
      </c>
      <c r="J12" s="104">
        <v>5962.5538623700004</v>
      </c>
      <c r="K12" s="104">
        <v>7717.7618718800004</v>
      </c>
      <c r="L12" s="87"/>
      <c r="M12" s="106">
        <v>7.8162912405654126E-3</v>
      </c>
      <c r="N12" s="35"/>
      <c r="O12" s="104">
        <v>2342.3520992899998</v>
      </c>
      <c r="P12" s="104">
        <v>1787.52695971</v>
      </c>
      <c r="Q12" s="104">
        <v>1809.4716785199998</v>
      </c>
      <c r="R12" s="104">
        <v>1718.5547150499997</v>
      </c>
      <c r="S12" s="87"/>
      <c r="T12" s="104">
        <v>2525.4115987499999</v>
      </c>
      <c r="U12" s="104">
        <v>1811.9847917100005</v>
      </c>
      <c r="V12" s="104">
        <v>1625.1574719099999</v>
      </c>
      <c r="W12" s="104">
        <v>1755.20800951</v>
      </c>
      <c r="X12" s="87"/>
      <c r="Y12" s="106">
        <v>2.132797643218123E-2</v>
      </c>
    </row>
    <row r="13" spans="1:26" ht="15.75" x14ac:dyDescent="0.25">
      <c r="B13" s="74" t="s">
        <v>166</v>
      </c>
      <c r="C13" s="80">
        <v>2310.36028558</v>
      </c>
      <c r="D13" s="80">
        <v>4064.85053229</v>
      </c>
      <c r="E13" s="80">
        <v>5841.9654112500002</v>
      </c>
      <c r="F13" s="80">
        <v>7523.95822873</v>
      </c>
      <c r="G13" s="35"/>
      <c r="H13" s="80">
        <v>2491.8969086299999</v>
      </c>
      <c r="I13" s="80">
        <v>4270.7066528400001</v>
      </c>
      <c r="J13" s="80">
        <v>5862.22620637</v>
      </c>
      <c r="K13" s="80">
        <v>7582.3446056700004</v>
      </c>
      <c r="L13" s="35"/>
      <c r="M13" s="82">
        <v>7.760061282245545E-3</v>
      </c>
      <c r="N13" s="35"/>
      <c r="O13" s="80">
        <v>2310.36028558</v>
      </c>
      <c r="P13" s="80">
        <v>1754.4902467100001</v>
      </c>
      <c r="Q13" s="80">
        <v>1777.1148789600002</v>
      </c>
      <c r="R13" s="80">
        <v>1681.9928174799998</v>
      </c>
      <c r="S13" s="35"/>
      <c r="T13" s="80">
        <v>2491.8969086299999</v>
      </c>
      <c r="U13" s="80">
        <v>1778.8097442100002</v>
      </c>
      <c r="V13" s="80">
        <v>1591.5195535299999</v>
      </c>
      <c r="W13" s="80">
        <v>1720.1183993000004</v>
      </c>
      <c r="X13" s="35"/>
      <c r="Y13" s="82">
        <v>2.2666911192356507E-2</v>
      </c>
    </row>
    <row r="14" spans="1:26" ht="15.75" x14ac:dyDescent="0.25">
      <c r="B14" s="74" t="s">
        <v>157</v>
      </c>
      <c r="C14" s="80">
        <v>31.991813709999999</v>
      </c>
      <c r="D14" s="80">
        <v>65.028526709999994</v>
      </c>
      <c r="E14" s="80">
        <v>97.385326270000007</v>
      </c>
      <c r="F14" s="80">
        <v>133.94722383999999</v>
      </c>
      <c r="G14" s="35"/>
      <c r="H14" s="80">
        <v>33.514690119999997</v>
      </c>
      <c r="I14" s="80">
        <v>66.689737620000002</v>
      </c>
      <c r="J14" s="80">
        <v>100.327656</v>
      </c>
      <c r="K14" s="80">
        <v>135.41726621000001</v>
      </c>
      <c r="L14" s="35"/>
      <c r="M14" s="82">
        <v>1.0974787889265864E-2</v>
      </c>
      <c r="N14" s="35"/>
      <c r="O14" s="80">
        <v>31.991813709999999</v>
      </c>
      <c r="P14" s="80">
        <v>33.036712999999992</v>
      </c>
      <c r="Q14" s="80">
        <v>32.356799560000013</v>
      </c>
      <c r="R14" s="80">
        <v>36.561897569999985</v>
      </c>
      <c r="S14" s="35"/>
      <c r="T14" s="80">
        <v>33.514690119999997</v>
      </c>
      <c r="U14" s="80">
        <v>33.175047500000005</v>
      </c>
      <c r="V14" s="80">
        <v>33.637918380000002</v>
      </c>
      <c r="W14" s="80">
        <v>35.089610210000004</v>
      </c>
      <c r="X14" s="35"/>
      <c r="Y14" s="82">
        <v>-4.0268351968909641E-2</v>
      </c>
    </row>
    <row r="15" spans="1:26" ht="15.75" x14ac:dyDescent="0.25">
      <c r="B15" s="98"/>
      <c r="C15" s="44"/>
      <c r="D15" s="44"/>
      <c r="E15" s="44"/>
      <c r="F15" s="44"/>
      <c r="G15" s="35"/>
      <c r="H15" s="44"/>
      <c r="I15" s="44"/>
      <c r="J15" s="44"/>
      <c r="K15" s="44"/>
      <c r="L15" s="35"/>
      <c r="M15" s="99"/>
      <c r="N15" s="35"/>
      <c r="O15" s="44"/>
      <c r="P15" s="44"/>
      <c r="Q15" s="44"/>
      <c r="R15" s="44"/>
      <c r="S15" s="35"/>
      <c r="T15" s="44"/>
      <c r="U15" s="44"/>
      <c r="V15" s="44"/>
      <c r="W15" s="44"/>
      <c r="X15" s="35"/>
      <c r="Y15" s="99"/>
    </row>
    <row r="16" spans="1:26" ht="15.75" x14ac:dyDescent="0.25">
      <c r="B16" s="78" t="s">
        <v>8</v>
      </c>
      <c r="C16" s="104">
        <v>1012.94614276836</v>
      </c>
      <c r="D16" s="104">
        <v>2018.0344440581</v>
      </c>
      <c r="E16" s="104">
        <v>2986.3195208448001</v>
      </c>
      <c r="F16" s="104">
        <v>3972.2027270810199</v>
      </c>
      <c r="G16" s="87"/>
      <c r="H16" s="104">
        <v>966.81503670643099</v>
      </c>
      <c r="I16" s="104">
        <v>2056.2434746384201</v>
      </c>
      <c r="J16" s="104">
        <v>3100.3067928550604</v>
      </c>
      <c r="K16" s="104">
        <v>3977.51226744311</v>
      </c>
      <c r="L16" s="87"/>
      <c r="M16" s="106">
        <v>1.3366740639624332E-3</v>
      </c>
      <c r="N16" s="35"/>
      <c r="O16" s="104">
        <v>1012.94614276836</v>
      </c>
      <c r="P16" s="104">
        <v>1005.08830128974</v>
      </c>
      <c r="Q16" s="104">
        <v>968.28507678670007</v>
      </c>
      <c r="R16" s="104">
        <v>985.88320623621985</v>
      </c>
      <c r="S16" s="87"/>
      <c r="T16" s="104">
        <v>966.81503670643099</v>
      </c>
      <c r="U16" s="104">
        <v>1089.4284379319893</v>
      </c>
      <c r="V16" s="104">
        <v>1044.0633182166403</v>
      </c>
      <c r="W16" s="104">
        <v>877.20547458804958</v>
      </c>
      <c r="X16" s="87"/>
      <c r="Y16" s="106">
        <v>-0.110233880606473</v>
      </c>
    </row>
    <row r="17" spans="2:25" ht="15.75" x14ac:dyDescent="0.25">
      <c r="B17" s="100"/>
      <c r="C17" s="44"/>
      <c r="D17" s="44"/>
      <c r="E17" s="44"/>
      <c r="F17" s="44"/>
      <c r="G17" s="35"/>
      <c r="H17" s="44"/>
      <c r="I17" s="44"/>
      <c r="J17" s="44"/>
      <c r="K17" s="44"/>
      <c r="L17" s="35"/>
      <c r="M17" s="99"/>
      <c r="N17" s="35"/>
      <c r="O17" s="44"/>
      <c r="P17" s="44"/>
      <c r="Q17" s="44"/>
      <c r="R17" s="44"/>
      <c r="S17" s="35"/>
      <c r="T17" s="44"/>
      <c r="U17" s="44"/>
      <c r="V17" s="44"/>
      <c r="W17" s="44"/>
      <c r="X17" s="35"/>
      <c r="Y17" s="99"/>
    </row>
    <row r="18" spans="2:25" ht="15.75" x14ac:dyDescent="0.25">
      <c r="B18" s="78" t="s">
        <v>9</v>
      </c>
      <c r="C18" s="104">
        <v>365.22006315357402</v>
      </c>
      <c r="D18" s="104">
        <v>705.18341489671798</v>
      </c>
      <c r="E18" s="104">
        <v>982.90743280399499</v>
      </c>
      <c r="F18" s="104">
        <v>1309.3482395069</v>
      </c>
      <c r="G18" s="87"/>
      <c r="H18" s="104">
        <v>404.00637473393402</v>
      </c>
      <c r="I18" s="104">
        <v>1252.11200563033</v>
      </c>
      <c r="J18" s="104">
        <v>1570.54656281239</v>
      </c>
      <c r="K18" s="104">
        <v>1973.09639264164</v>
      </c>
      <c r="L18" s="87"/>
      <c r="M18" s="106">
        <v>0.50693019099694003</v>
      </c>
      <c r="N18" s="35"/>
      <c r="O18" s="104">
        <v>365.22006315357402</v>
      </c>
      <c r="P18" s="104">
        <v>339.96335174314396</v>
      </c>
      <c r="Q18" s="104">
        <v>277.72401790727702</v>
      </c>
      <c r="R18" s="104">
        <v>326.44080670290498</v>
      </c>
      <c r="S18" s="87"/>
      <c r="T18" s="104">
        <v>404.00637473393402</v>
      </c>
      <c r="U18" s="104">
        <v>848.10563089639595</v>
      </c>
      <c r="V18" s="104">
        <v>318.43455718205996</v>
      </c>
      <c r="W18" s="104">
        <v>402.54982982925003</v>
      </c>
      <c r="X18" s="87"/>
      <c r="Y18" s="106">
        <v>0.23314800589747398</v>
      </c>
    </row>
    <row r="19" spans="2:25" ht="15.75" x14ac:dyDescent="0.25">
      <c r="B19" s="74" t="s">
        <v>167</v>
      </c>
      <c r="C19" s="80">
        <v>210.806425414529</v>
      </c>
      <c r="D19" s="80">
        <v>405.77744767909604</v>
      </c>
      <c r="E19" s="80">
        <v>556.16662935199702</v>
      </c>
      <c r="F19" s="80">
        <v>719.190630267801</v>
      </c>
      <c r="G19" s="35"/>
      <c r="H19" s="80">
        <v>245.10480854739498</v>
      </c>
      <c r="I19" s="80">
        <v>935.89166094305904</v>
      </c>
      <c r="J19" s="80">
        <v>1099.0995021500598</v>
      </c>
      <c r="K19" s="80">
        <v>1324.7628072635</v>
      </c>
      <c r="L19" s="35"/>
      <c r="M19" s="82">
        <v>0.84201900234741034</v>
      </c>
      <c r="N19" s="35"/>
      <c r="O19" s="80">
        <v>210.806425414529</v>
      </c>
      <c r="P19" s="80">
        <v>194.97102226456704</v>
      </c>
      <c r="Q19" s="80">
        <v>150.38918167290097</v>
      </c>
      <c r="R19" s="80">
        <v>163.02400091580398</v>
      </c>
      <c r="S19" s="35"/>
      <c r="T19" s="80">
        <v>245.10480854739498</v>
      </c>
      <c r="U19" s="80">
        <v>690.78685239566403</v>
      </c>
      <c r="V19" s="80">
        <v>163.2078412070008</v>
      </c>
      <c r="W19" s="80">
        <v>225.66330511344017</v>
      </c>
      <c r="X19" s="35"/>
      <c r="Y19" s="82">
        <v>0.38423363336535421</v>
      </c>
    </row>
    <row r="20" spans="2:25" ht="15.75" x14ac:dyDescent="0.25">
      <c r="B20" s="74" t="s">
        <v>168</v>
      </c>
      <c r="C20" s="80">
        <v>50.352642000723797</v>
      </c>
      <c r="D20" s="80">
        <v>103.00634487849</v>
      </c>
      <c r="E20" s="80">
        <v>148.44915191075901</v>
      </c>
      <c r="F20" s="80">
        <v>204.034568760968</v>
      </c>
      <c r="G20" s="35"/>
      <c r="H20" s="80">
        <v>52.138990051064198</v>
      </c>
      <c r="I20" s="80">
        <v>102.68738634445199</v>
      </c>
      <c r="J20" s="80">
        <v>155.09051212377702</v>
      </c>
      <c r="K20" s="80">
        <v>223.03488179847798</v>
      </c>
      <c r="L20" s="35"/>
      <c r="M20" s="82">
        <v>9.3123009266970647E-2</v>
      </c>
      <c r="N20" s="35"/>
      <c r="O20" s="80">
        <v>50.352642000723797</v>
      </c>
      <c r="P20" s="80">
        <v>52.6537028777662</v>
      </c>
      <c r="Q20" s="80">
        <v>45.442807032269016</v>
      </c>
      <c r="R20" s="80">
        <v>55.585416850208986</v>
      </c>
      <c r="S20" s="35"/>
      <c r="T20" s="80">
        <v>52.138990051064198</v>
      </c>
      <c r="U20" s="80">
        <v>50.548396293387796</v>
      </c>
      <c r="V20" s="80">
        <v>52.403125779325023</v>
      </c>
      <c r="W20" s="80">
        <v>67.944369674700965</v>
      </c>
      <c r="X20" s="35"/>
      <c r="Y20" s="82">
        <v>0.22234164147399954</v>
      </c>
    </row>
    <row r="21" spans="2:25" ht="15.75" x14ac:dyDescent="0.25">
      <c r="B21" s="74" t="s">
        <v>169</v>
      </c>
      <c r="C21" s="80">
        <v>31.503627595299299</v>
      </c>
      <c r="D21" s="80">
        <v>64.450027939551703</v>
      </c>
      <c r="E21" s="80">
        <v>90.995057201995607</v>
      </c>
      <c r="F21" s="80">
        <v>131.128751387839</v>
      </c>
      <c r="G21" s="35"/>
      <c r="H21" s="80">
        <v>37.894981141195103</v>
      </c>
      <c r="I21" s="80">
        <v>77.728674306547603</v>
      </c>
      <c r="J21" s="80">
        <v>109.110637303072</v>
      </c>
      <c r="K21" s="80">
        <v>149.37798507339002</v>
      </c>
      <c r="L21" s="35"/>
      <c r="M21" s="82">
        <v>0.13917034588070873</v>
      </c>
      <c r="N21" s="35"/>
      <c r="O21" s="80">
        <v>31.503627595299299</v>
      </c>
      <c r="P21" s="80">
        <v>32.946400344252403</v>
      </c>
      <c r="Q21" s="80">
        <v>26.545029262343903</v>
      </c>
      <c r="R21" s="80">
        <v>40.133694185943398</v>
      </c>
      <c r="S21" s="35"/>
      <c r="T21" s="80">
        <v>37.894981141195103</v>
      </c>
      <c r="U21" s="80">
        <v>39.8336931653525</v>
      </c>
      <c r="V21" s="80">
        <v>31.381962996524393</v>
      </c>
      <c r="W21" s="80">
        <v>40.267347770318025</v>
      </c>
      <c r="X21" s="35"/>
      <c r="Y21" s="82">
        <v>3.3302088702673927E-3</v>
      </c>
    </row>
    <row r="22" spans="2:25" ht="15.75" x14ac:dyDescent="0.25">
      <c r="B22" s="74" t="s">
        <v>158</v>
      </c>
      <c r="C22" s="80">
        <v>25.146057556116499</v>
      </c>
      <c r="D22" s="80">
        <v>43.142543082349299</v>
      </c>
      <c r="E22" s="80">
        <v>58.615828638071903</v>
      </c>
      <c r="F22" s="80">
        <v>77.335671675041894</v>
      </c>
      <c r="G22" s="35"/>
      <c r="H22" s="80">
        <v>25.325740805497698</v>
      </c>
      <c r="I22" s="80">
        <v>42.853879063747996</v>
      </c>
      <c r="J22" s="80">
        <v>62.309417199867603</v>
      </c>
      <c r="K22" s="80">
        <v>79.049697109331589</v>
      </c>
      <c r="L22" s="35"/>
      <c r="M22" s="82">
        <v>2.2163451834903414E-2</v>
      </c>
      <c r="N22" s="35"/>
      <c r="O22" s="80">
        <v>25.146057556116499</v>
      </c>
      <c r="P22" s="80">
        <v>17.996485526232799</v>
      </c>
      <c r="Q22" s="80">
        <v>15.473285555722605</v>
      </c>
      <c r="R22" s="80">
        <v>18.719843036969991</v>
      </c>
      <c r="S22" s="35"/>
      <c r="T22" s="80">
        <v>25.325740805497698</v>
      </c>
      <c r="U22" s="80">
        <v>17.528138258250298</v>
      </c>
      <c r="V22" s="80">
        <v>19.455538136119607</v>
      </c>
      <c r="W22" s="80">
        <v>16.740279909463986</v>
      </c>
      <c r="X22" s="35"/>
      <c r="Y22" s="82">
        <v>-0.10574678022655143</v>
      </c>
    </row>
    <row r="23" spans="2:25" ht="15.75" x14ac:dyDescent="0.25">
      <c r="B23" s="100"/>
      <c r="C23" s="44"/>
      <c r="D23" s="44"/>
      <c r="E23" s="44"/>
      <c r="F23" s="44"/>
      <c r="G23" s="35"/>
      <c r="H23" s="44"/>
      <c r="I23" s="44"/>
      <c r="J23" s="44"/>
      <c r="K23" s="44"/>
      <c r="L23" s="35"/>
      <c r="M23" s="99"/>
      <c r="N23" s="35"/>
      <c r="O23" s="44"/>
      <c r="P23" s="44"/>
      <c r="Q23" s="44"/>
      <c r="R23" s="44"/>
      <c r="S23" s="35"/>
      <c r="T23" s="44"/>
      <c r="U23" s="44"/>
      <c r="V23" s="44"/>
      <c r="W23" s="44"/>
      <c r="X23" s="35"/>
      <c r="Y23" s="99"/>
    </row>
    <row r="24" spans="2:25" ht="15.75" x14ac:dyDescent="0.25">
      <c r="B24" s="78" t="s">
        <v>10</v>
      </c>
      <c r="C24" s="104">
        <v>395.42066521035002</v>
      </c>
      <c r="D24" s="104">
        <v>795.34818887733798</v>
      </c>
      <c r="E24" s="104">
        <v>1205.9760714220399</v>
      </c>
      <c r="F24" s="104">
        <v>1605.7485697434599</v>
      </c>
      <c r="G24" s="87"/>
      <c r="H24" s="104">
        <v>397.73711805997897</v>
      </c>
      <c r="I24" s="104">
        <v>807.34347967783697</v>
      </c>
      <c r="J24" s="104">
        <v>1190.34958272271</v>
      </c>
      <c r="K24" s="104">
        <v>1596.7114857855299</v>
      </c>
      <c r="L24" s="87"/>
      <c r="M24" s="106">
        <v>-5.6279570340042745E-3</v>
      </c>
      <c r="N24" s="35"/>
      <c r="O24" s="104">
        <v>395.42066521035002</v>
      </c>
      <c r="P24" s="104">
        <v>399.92752366698795</v>
      </c>
      <c r="Q24" s="104">
        <v>410.62788254470195</v>
      </c>
      <c r="R24" s="104">
        <v>399.77249832142002</v>
      </c>
      <c r="S24" s="87"/>
      <c r="T24" s="104">
        <v>397.73711805997897</v>
      </c>
      <c r="U24" s="104">
        <v>409.606361617858</v>
      </c>
      <c r="V24" s="104">
        <v>383.00610304487304</v>
      </c>
      <c r="W24" s="104">
        <v>406.36190306281992</v>
      </c>
      <c r="X24" s="87"/>
      <c r="Y24" s="106">
        <v>1.648288656440287E-2</v>
      </c>
    </row>
    <row r="25" spans="2:25" ht="15.75" x14ac:dyDescent="0.25">
      <c r="B25" s="74" t="s">
        <v>159</v>
      </c>
      <c r="C25" s="80">
        <v>86.687617234060696</v>
      </c>
      <c r="D25" s="80">
        <v>190.494783409007</v>
      </c>
      <c r="E25" s="80">
        <v>302.51579319280199</v>
      </c>
      <c r="F25" s="80">
        <v>391.16501419374202</v>
      </c>
      <c r="G25" s="35"/>
      <c r="H25" s="80">
        <v>90.195307604228802</v>
      </c>
      <c r="I25" s="80">
        <v>181.480156576052</v>
      </c>
      <c r="J25" s="80">
        <v>290.32348406648504</v>
      </c>
      <c r="K25" s="80">
        <v>379.931216210554</v>
      </c>
      <c r="L25" s="35"/>
      <c r="M25" s="82">
        <v>-2.8718820895429015E-2</v>
      </c>
      <c r="N25" s="35"/>
      <c r="O25" s="80">
        <v>86.687617234060696</v>
      </c>
      <c r="P25" s="80">
        <v>103.8071661749463</v>
      </c>
      <c r="Q25" s="80">
        <v>112.02100978379499</v>
      </c>
      <c r="R25" s="80">
        <v>88.649221000940031</v>
      </c>
      <c r="S25" s="35"/>
      <c r="T25" s="80">
        <v>90.195307604228802</v>
      </c>
      <c r="U25" s="80">
        <v>91.284848971823195</v>
      </c>
      <c r="V25" s="80">
        <v>108.84332749043304</v>
      </c>
      <c r="W25" s="80">
        <v>89.607732144068962</v>
      </c>
      <c r="X25" s="35"/>
      <c r="Y25" s="82">
        <v>1.0812403451562948E-2</v>
      </c>
    </row>
    <row r="26" spans="2:25" ht="15.75" x14ac:dyDescent="0.25">
      <c r="B26" s="74" t="s">
        <v>170</v>
      </c>
      <c r="C26" s="80">
        <v>123.69065349218</v>
      </c>
      <c r="D26" s="80">
        <v>251.51015630994002</v>
      </c>
      <c r="E26" s="80">
        <v>382.53463173259996</v>
      </c>
      <c r="F26" s="80">
        <v>491.4725364226</v>
      </c>
      <c r="G26" s="35"/>
      <c r="H26" s="80">
        <v>132.60912316118998</v>
      </c>
      <c r="I26" s="80">
        <v>285.60536529171003</v>
      </c>
      <c r="J26" s="80">
        <v>429.12427664626</v>
      </c>
      <c r="K26" s="80">
        <v>551.67929173631001</v>
      </c>
      <c r="L26" s="35"/>
      <c r="M26" s="82">
        <v>0.12250278673138376</v>
      </c>
      <c r="N26" s="35"/>
      <c r="O26" s="80">
        <v>123.69065349218</v>
      </c>
      <c r="P26" s="80">
        <v>127.81950281776001</v>
      </c>
      <c r="Q26" s="80">
        <v>131.02447542265995</v>
      </c>
      <c r="R26" s="80">
        <v>108.93790469000004</v>
      </c>
      <c r="S26" s="35"/>
      <c r="T26" s="80">
        <v>132.60912316118998</v>
      </c>
      <c r="U26" s="80">
        <v>152.99624213052005</v>
      </c>
      <c r="V26" s="80">
        <v>143.51891135454997</v>
      </c>
      <c r="W26" s="80">
        <v>122.55501509005001</v>
      </c>
      <c r="X26" s="35"/>
      <c r="Y26" s="82">
        <v>0.12499882789924772</v>
      </c>
    </row>
    <row r="27" spans="2:25" ht="15.75" x14ac:dyDescent="0.25">
      <c r="B27" s="74" t="s">
        <v>160</v>
      </c>
      <c r="C27" s="80">
        <v>74.432807866890002</v>
      </c>
      <c r="D27" s="80">
        <v>130.06604595855001</v>
      </c>
      <c r="E27" s="80">
        <v>174.41913396134998</v>
      </c>
      <c r="F27" s="80">
        <v>200.070762466784</v>
      </c>
      <c r="G27" s="35"/>
      <c r="H27" s="80">
        <v>54.10591000638</v>
      </c>
      <c r="I27" s="80">
        <v>104.76039616812</v>
      </c>
      <c r="J27" s="80">
        <v>125.96328707984999</v>
      </c>
      <c r="K27" s="80">
        <v>170.74662615801</v>
      </c>
      <c r="L27" s="35"/>
      <c r="M27" s="82">
        <v>-0.14656882368628166</v>
      </c>
      <c r="N27" s="35"/>
      <c r="O27" s="80">
        <v>74.432807866890002</v>
      </c>
      <c r="P27" s="80">
        <v>55.633238091660004</v>
      </c>
      <c r="Q27" s="80">
        <v>44.353088002799979</v>
      </c>
      <c r="R27" s="80">
        <v>25.651628505434019</v>
      </c>
      <c r="S27" s="35"/>
      <c r="T27" s="80">
        <v>54.10591000638</v>
      </c>
      <c r="U27" s="80">
        <v>50.654486161739996</v>
      </c>
      <c r="V27" s="80">
        <v>21.202890911729995</v>
      </c>
      <c r="W27" s="80">
        <v>44.783339078160012</v>
      </c>
      <c r="X27" s="35"/>
      <c r="Y27" s="82">
        <v>0.74582830359768959</v>
      </c>
    </row>
    <row r="28" spans="2:25" ht="15.75" x14ac:dyDescent="0.25">
      <c r="B28" s="74" t="s">
        <v>161</v>
      </c>
      <c r="C28" s="80">
        <v>53.483275543265101</v>
      </c>
      <c r="D28" s="80">
        <v>109.694176309843</v>
      </c>
      <c r="E28" s="80">
        <v>173.59394092123301</v>
      </c>
      <c r="F28" s="80">
        <v>289.40514789973201</v>
      </c>
      <c r="G28" s="35"/>
      <c r="H28" s="80">
        <v>62.502069383410202</v>
      </c>
      <c r="I28" s="80">
        <v>124.05501816822401</v>
      </c>
      <c r="J28" s="80">
        <v>182.71814939597999</v>
      </c>
      <c r="K28" s="80">
        <v>276.00631091884401</v>
      </c>
      <c r="L28" s="35"/>
      <c r="M28" s="82">
        <v>-4.6297852951566014E-2</v>
      </c>
      <c r="N28" s="35"/>
      <c r="O28" s="80">
        <v>53.483275543265101</v>
      </c>
      <c r="P28" s="80">
        <v>56.2109007665779</v>
      </c>
      <c r="Q28" s="80">
        <v>63.899764611390012</v>
      </c>
      <c r="R28" s="80">
        <v>115.811206978499</v>
      </c>
      <c r="S28" s="35"/>
      <c r="T28" s="80">
        <v>62.502069383410202</v>
      </c>
      <c r="U28" s="80">
        <v>61.552948784813807</v>
      </c>
      <c r="V28" s="80">
        <v>58.663131227755983</v>
      </c>
      <c r="W28" s="80">
        <v>93.288161522864016</v>
      </c>
      <c r="X28" s="35"/>
      <c r="Y28" s="82">
        <v>-0.19448070737935158</v>
      </c>
    </row>
    <row r="29" spans="2:25" ht="15.75" x14ac:dyDescent="0.25">
      <c r="B29" s="98"/>
      <c r="C29" s="44"/>
      <c r="D29" s="44"/>
      <c r="E29" s="44"/>
      <c r="F29" s="44"/>
      <c r="G29" s="35"/>
      <c r="H29" s="44"/>
      <c r="I29" s="44"/>
      <c r="J29" s="44"/>
      <c r="K29" s="44"/>
      <c r="L29" s="35"/>
      <c r="M29" s="99"/>
      <c r="N29" s="35"/>
      <c r="O29" s="44"/>
      <c r="P29" s="44"/>
      <c r="Q29" s="44"/>
      <c r="R29" s="44"/>
      <c r="S29" s="35"/>
      <c r="T29" s="44"/>
      <c r="U29" s="44"/>
      <c r="V29" s="44"/>
      <c r="W29" s="44"/>
      <c r="X29" s="35"/>
      <c r="Y29" s="99"/>
    </row>
    <row r="30" spans="2:25" ht="15.75" x14ac:dyDescent="0.25">
      <c r="B30" s="78" t="s">
        <v>7</v>
      </c>
      <c r="C30" s="104">
        <v>561.88424800432699</v>
      </c>
      <c r="D30" s="104">
        <v>1247.63797059119</v>
      </c>
      <c r="E30" s="104">
        <v>1885.1107676691101</v>
      </c>
      <c r="F30" s="104">
        <v>2425.2829676716997</v>
      </c>
      <c r="G30" s="87"/>
      <c r="H30" s="104">
        <v>550.64742027949501</v>
      </c>
      <c r="I30" s="104">
        <v>1215.81358235478</v>
      </c>
      <c r="J30" s="104">
        <v>1817.74305874119</v>
      </c>
      <c r="K30" s="104">
        <v>2331.7444101005203</v>
      </c>
      <c r="L30" s="87"/>
      <c r="M30" s="106">
        <v>-3.8568100637336136E-2</v>
      </c>
      <c r="N30" s="35"/>
      <c r="O30" s="104">
        <v>561.88424800432699</v>
      </c>
      <c r="P30" s="104">
        <v>685.75372258686298</v>
      </c>
      <c r="Q30" s="104">
        <v>637.47279707792018</v>
      </c>
      <c r="R30" s="104">
        <v>540.17220000258953</v>
      </c>
      <c r="S30" s="87"/>
      <c r="T30" s="104">
        <v>550.64742027949501</v>
      </c>
      <c r="U30" s="104">
        <v>665.166162075285</v>
      </c>
      <c r="V30" s="104">
        <v>601.92947638640999</v>
      </c>
      <c r="W30" s="104">
        <v>514.00135135933033</v>
      </c>
      <c r="X30" s="87"/>
      <c r="Y30" s="106">
        <v>-4.8449084649550174E-2</v>
      </c>
    </row>
    <row r="31" spans="2:25" ht="15.75" x14ac:dyDescent="0.25">
      <c r="B31" s="74" t="s">
        <v>171</v>
      </c>
      <c r="C31" s="80">
        <v>485.67219746620998</v>
      </c>
      <c r="D31" s="80">
        <v>1035.90821670376</v>
      </c>
      <c r="E31" s="80">
        <v>1574.67847929758</v>
      </c>
      <c r="F31" s="80">
        <v>2038.33705132369</v>
      </c>
      <c r="G31" s="35"/>
      <c r="H31" s="80">
        <v>476.20794038290001</v>
      </c>
      <c r="I31" s="80">
        <v>996.85471018978001</v>
      </c>
      <c r="J31" s="80">
        <v>1505.81494823976</v>
      </c>
      <c r="K31" s="80">
        <v>1950.0055051054301</v>
      </c>
      <c r="L31" s="35"/>
      <c r="M31" s="82">
        <v>-4.3335103073801132E-2</v>
      </c>
      <c r="N31" s="35"/>
      <c r="O31" s="80">
        <v>485.67219746620998</v>
      </c>
      <c r="P31" s="80">
        <v>550.23601923754995</v>
      </c>
      <c r="Q31" s="80">
        <v>538.77026259382001</v>
      </c>
      <c r="R31" s="80">
        <v>463.65857202611005</v>
      </c>
      <c r="S31" s="35"/>
      <c r="T31" s="80">
        <v>476.20794038290001</v>
      </c>
      <c r="U31" s="80">
        <v>520.64676980688</v>
      </c>
      <c r="V31" s="80">
        <v>508.96023804998003</v>
      </c>
      <c r="W31" s="80">
        <v>444.19055686567003</v>
      </c>
      <c r="X31" s="35"/>
      <c r="Y31" s="82">
        <v>-4.198782538489057E-2</v>
      </c>
    </row>
    <row r="32" spans="2:25" ht="15.75" x14ac:dyDescent="0.25">
      <c r="B32" s="74" t="s">
        <v>162</v>
      </c>
      <c r="C32" s="80">
        <v>76.212050538116912</v>
      </c>
      <c r="D32" s="80">
        <v>211.72975388743399</v>
      </c>
      <c r="E32" s="80">
        <v>310.432288371536</v>
      </c>
      <c r="F32" s="80">
        <v>386.94591634800503</v>
      </c>
      <c r="G32" s="35"/>
      <c r="H32" s="80">
        <v>74.439479896595898</v>
      </c>
      <c r="I32" s="80">
        <v>218.958872164996</v>
      </c>
      <c r="J32" s="80">
        <v>311.92811050143303</v>
      </c>
      <c r="K32" s="80">
        <v>381.738904995089</v>
      </c>
      <c r="L32" s="35"/>
      <c r="M32" s="82">
        <v>-1.3456690283902702E-2</v>
      </c>
      <c r="N32" s="35"/>
      <c r="O32" s="80">
        <v>76.212050538116912</v>
      </c>
      <c r="P32" s="80">
        <v>135.51770334931706</v>
      </c>
      <c r="Q32" s="80">
        <v>98.702534484102017</v>
      </c>
      <c r="R32" s="80">
        <v>76.513627976469024</v>
      </c>
      <c r="S32" s="35"/>
      <c r="T32" s="80">
        <v>74.439479896595898</v>
      </c>
      <c r="U32" s="80">
        <v>144.51939226840011</v>
      </c>
      <c r="V32" s="80">
        <v>92.96923833643703</v>
      </c>
      <c r="W32" s="80">
        <v>69.810794493655976</v>
      </c>
      <c r="X32" s="35"/>
      <c r="Y32" s="82">
        <v>-8.7603132410273829E-2</v>
      </c>
    </row>
    <row r="33" spans="2:25" ht="15.75" x14ac:dyDescent="0.25">
      <c r="B33" s="98"/>
      <c r="C33" s="44"/>
      <c r="D33" s="44"/>
      <c r="E33" s="44"/>
      <c r="F33" s="44"/>
      <c r="G33" s="35"/>
      <c r="H33" s="44"/>
      <c r="I33" s="44"/>
      <c r="J33" s="44"/>
      <c r="K33" s="44"/>
      <c r="L33" s="35"/>
      <c r="M33" s="99"/>
      <c r="N33" s="35"/>
      <c r="O33" s="44"/>
      <c r="P33" s="44"/>
      <c r="Q33" s="44"/>
      <c r="R33" s="44"/>
      <c r="S33" s="35"/>
      <c r="T33" s="44"/>
      <c r="U33" s="44"/>
      <c r="V33" s="44"/>
      <c r="W33" s="44"/>
      <c r="X33" s="35"/>
      <c r="Y33" s="99"/>
    </row>
    <row r="34" spans="2:25" ht="15.75" x14ac:dyDescent="0.25">
      <c r="B34" s="78" t="s">
        <v>155</v>
      </c>
      <c r="C34" s="104">
        <v>541.21912321692798</v>
      </c>
      <c r="D34" s="104">
        <v>996.37671249790401</v>
      </c>
      <c r="E34" s="104">
        <v>1355.8259075834499</v>
      </c>
      <c r="F34" s="104">
        <v>1765.75652530415</v>
      </c>
      <c r="G34" s="87"/>
      <c r="H34" s="104">
        <v>527.33740012036901</v>
      </c>
      <c r="I34" s="104">
        <v>951.12470232318094</v>
      </c>
      <c r="J34" s="104">
        <v>1301.4836387606802</v>
      </c>
      <c r="K34" s="104">
        <v>1695.5419438172901</v>
      </c>
      <c r="L34" s="87"/>
      <c r="M34" s="106">
        <v>-3.9764588424650207E-2</v>
      </c>
      <c r="N34" s="35"/>
      <c r="O34" s="104">
        <v>541.21912321692798</v>
      </c>
      <c r="P34" s="104">
        <v>455.15758928097603</v>
      </c>
      <c r="Q34" s="104">
        <v>359.44919508554585</v>
      </c>
      <c r="R34" s="104">
        <v>409.93061772070018</v>
      </c>
      <c r="S34" s="87"/>
      <c r="T34" s="104">
        <v>527.33740012036901</v>
      </c>
      <c r="U34" s="104">
        <v>423.78730220281193</v>
      </c>
      <c r="V34" s="104">
        <v>350.35893643749921</v>
      </c>
      <c r="W34" s="104">
        <v>394.05830505660992</v>
      </c>
      <c r="X34" s="87"/>
      <c r="Y34" s="106">
        <v>-3.8719510029145011E-2</v>
      </c>
    </row>
    <row r="35" spans="2:25" ht="15.75" x14ac:dyDescent="0.25">
      <c r="B35" s="74" t="s">
        <v>172</v>
      </c>
      <c r="C35" s="80">
        <v>151.078799251551</v>
      </c>
      <c r="D35" s="80">
        <v>280.74840862880501</v>
      </c>
      <c r="E35" s="80">
        <v>359.89627685471504</v>
      </c>
      <c r="F35" s="80">
        <v>485.52986368859001</v>
      </c>
      <c r="G35" s="35"/>
      <c r="H35" s="80">
        <v>132.37703128933902</v>
      </c>
      <c r="I35" s="80">
        <v>240.302013361625</v>
      </c>
      <c r="J35" s="80">
        <v>332.83884084532605</v>
      </c>
      <c r="K35" s="80">
        <v>448.30676988383902</v>
      </c>
      <c r="L35" s="35"/>
      <c r="M35" s="82">
        <v>-7.6664890439417335E-2</v>
      </c>
      <c r="N35" s="35"/>
      <c r="O35" s="80">
        <v>151.078799251551</v>
      </c>
      <c r="P35" s="80">
        <v>129.66960937725401</v>
      </c>
      <c r="Q35" s="80">
        <v>79.147868225910031</v>
      </c>
      <c r="R35" s="80">
        <v>125.63358683387497</v>
      </c>
      <c r="S35" s="35"/>
      <c r="T35" s="80">
        <v>132.37703128933902</v>
      </c>
      <c r="U35" s="80">
        <v>107.92498207228599</v>
      </c>
      <c r="V35" s="80">
        <v>92.536827483701046</v>
      </c>
      <c r="W35" s="80">
        <v>115.46792903851298</v>
      </c>
      <c r="X35" s="35"/>
      <c r="Y35" s="82">
        <v>-8.0915128283362808E-2</v>
      </c>
    </row>
    <row r="36" spans="2:25" ht="15.75" x14ac:dyDescent="0.25">
      <c r="B36" s="74" t="s">
        <v>173</v>
      </c>
      <c r="C36" s="80">
        <v>114.79966071</v>
      </c>
      <c r="D36" s="80">
        <v>253.98922055</v>
      </c>
      <c r="E36" s="80">
        <v>354.00644942000002</v>
      </c>
      <c r="F36" s="80">
        <v>474.14724146999998</v>
      </c>
      <c r="G36" s="35"/>
      <c r="H36" s="80">
        <v>122.89036019999999</v>
      </c>
      <c r="I36" s="80">
        <v>264.31954643</v>
      </c>
      <c r="J36" s="80">
        <v>365.38151866999999</v>
      </c>
      <c r="K36" s="80">
        <v>470.90874384</v>
      </c>
      <c r="L36" s="35"/>
      <c r="M36" s="82">
        <v>-6.8301517898947603E-3</v>
      </c>
      <c r="N36" s="35"/>
      <c r="O36" s="80">
        <v>114.79966071</v>
      </c>
      <c r="P36" s="80">
        <v>139.18955984000002</v>
      </c>
      <c r="Q36" s="80">
        <v>100.01722887000003</v>
      </c>
      <c r="R36" s="80">
        <v>120.14079204999996</v>
      </c>
      <c r="S36" s="35"/>
      <c r="T36" s="80">
        <v>122.89036019999999</v>
      </c>
      <c r="U36" s="80">
        <v>141.42918623000003</v>
      </c>
      <c r="V36" s="80">
        <v>101.06197223999999</v>
      </c>
      <c r="W36" s="80">
        <v>105.52722517000001</v>
      </c>
      <c r="X36" s="35"/>
      <c r="Y36" s="82">
        <v>-0.12163701129852802</v>
      </c>
    </row>
    <row r="37" spans="2:25" ht="15.75" x14ac:dyDescent="0.25">
      <c r="B37" s="74" t="s">
        <v>174</v>
      </c>
      <c r="C37" s="80">
        <v>146.12301762999999</v>
      </c>
      <c r="D37" s="80">
        <v>202.93312727999998</v>
      </c>
      <c r="E37" s="80">
        <v>268.41846002</v>
      </c>
      <c r="F37" s="80">
        <v>327.27764216999998</v>
      </c>
      <c r="G37" s="35"/>
      <c r="H37" s="80">
        <v>149.70746695</v>
      </c>
      <c r="I37" s="80">
        <v>208.83933676999999</v>
      </c>
      <c r="J37" s="80">
        <v>276.76684953</v>
      </c>
      <c r="K37" s="80">
        <v>342.66383820999999</v>
      </c>
      <c r="L37" s="35"/>
      <c r="M37" s="82">
        <v>4.7012670764744337E-2</v>
      </c>
      <c r="N37" s="35"/>
      <c r="O37" s="80">
        <v>146.12301762999999</v>
      </c>
      <c r="P37" s="80">
        <v>56.810109649999987</v>
      </c>
      <c r="Q37" s="80">
        <v>65.485332740000018</v>
      </c>
      <c r="R37" s="80">
        <v>58.859182149999981</v>
      </c>
      <c r="S37" s="35"/>
      <c r="T37" s="80">
        <v>149.70746695</v>
      </c>
      <c r="U37" s="80">
        <v>59.131869819999991</v>
      </c>
      <c r="V37" s="80">
        <v>67.927512760000013</v>
      </c>
      <c r="W37" s="80">
        <v>65.896988679999993</v>
      </c>
      <c r="X37" s="35"/>
      <c r="Y37" s="82">
        <v>0.1195702399001141</v>
      </c>
    </row>
    <row r="38" spans="2:25" ht="15.75" x14ac:dyDescent="0.25">
      <c r="B38" s="74" t="s">
        <v>163</v>
      </c>
      <c r="C38" s="80">
        <v>102.86958803</v>
      </c>
      <c r="D38" s="80">
        <v>210.68730153999999</v>
      </c>
      <c r="E38" s="80">
        <v>305.81796065000003</v>
      </c>
      <c r="F38" s="80">
        <v>389.69996693000002</v>
      </c>
      <c r="G38" s="35"/>
      <c r="H38" s="80">
        <v>104.0589516</v>
      </c>
      <c r="I38" s="80">
        <v>200.98244114000002</v>
      </c>
      <c r="J38" s="80">
        <v>271.71649791999999</v>
      </c>
      <c r="K38" s="80">
        <v>357.31840321999999</v>
      </c>
      <c r="L38" s="35"/>
      <c r="M38" s="82">
        <v>-8.309357571953957E-2</v>
      </c>
      <c r="N38" s="35"/>
      <c r="O38" s="80">
        <v>102.86958803</v>
      </c>
      <c r="P38" s="80">
        <v>107.81771350999999</v>
      </c>
      <c r="Q38" s="80">
        <v>95.130659110000039</v>
      </c>
      <c r="R38" s="80">
        <v>83.882006279999985</v>
      </c>
      <c r="S38" s="35"/>
      <c r="T38" s="80">
        <v>104.0589516</v>
      </c>
      <c r="U38" s="80">
        <v>96.92348954000002</v>
      </c>
      <c r="V38" s="80">
        <v>70.734056779999975</v>
      </c>
      <c r="W38" s="80">
        <v>85.601905299999999</v>
      </c>
      <c r="X38" s="35"/>
      <c r="Y38" s="82">
        <v>2.0503789743165572E-2</v>
      </c>
    </row>
    <row r="39" spans="2:25" ht="15.75" x14ac:dyDescent="0.25">
      <c r="B39" s="74" t="s">
        <v>175</v>
      </c>
      <c r="C39" s="80">
        <v>11.776120597020299</v>
      </c>
      <c r="D39" s="80">
        <v>18.069512095913399</v>
      </c>
      <c r="E39" s="80">
        <v>23.337065831824102</v>
      </c>
      <c r="F39" s="80">
        <v>27.215889493047602</v>
      </c>
      <c r="G39" s="35"/>
      <c r="H39" s="80">
        <v>5.6792465738960702</v>
      </c>
      <c r="I39" s="80">
        <v>11.228348792790801</v>
      </c>
      <c r="J39" s="80">
        <v>16.5314615854805</v>
      </c>
      <c r="K39" s="80">
        <v>27.443658237542202</v>
      </c>
      <c r="L39" s="35"/>
      <c r="M39" s="82">
        <v>8.3689619827705709E-3</v>
      </c>
      <c r="N39" s="35"/>
      <c r="O39" s="80">
        <v>11.776120597020299</v>
      </c>
      <c r="P39" s="80">
        <v>6.2933914988931008</v>
      </c>
      <c r="Q39" s="80">
        <v>5.2675537359107025</v>
      </c>
      <c r="R39" s="80">
        <v>3.8788236612234996</v>
      </c>
      <c r="S39" s="35"/>
      <c r="T39" s="80">
        <v>5.6792465738960702</v>
      </c>
      <c r="U39" s="80">
        <v>5.5491022188947303</v>
      </c>
      <c r="V39" s="80">
        <v>5.3031127926896993</v>
      </c>
      <c r="W39" s="80">
        <v>10.912196652061702</v>
      </c>
      <c r="X39" s="35"/>
      <c r="Y39" s="82">
        <v>1.8132747464522947</v>
      </c>
    </row>
    <row r="40" spans="2:25" ht="15.75" x14ac:dyDescent="0.25">
      <c r="B40" s="105" t="s">
        <v>164</v>
      </c>
      <c r="C40" s="95">
        <v>14.5719369983549</v>
      </c>
      <c r="D40" s="95">
        <v>29.9491424031864</v>
      </c>
      <c r="E40" s="95">
        <v>44.349694806908701</v>
      </c>
      <c r="F40" s="95">
        <v>61.8859215525137</v>
      </c>
      <c r="G40" s="35"/>
      <c r="H40" s="95">
        <v>12.6243435071337</v>
      </c>
      <c r="I40" s="95">
        <v>25.4530158287658</v>
      </c>
      <c r="J40" s="95">
        <v>38.248470209877297</v>
      </c>
      <c r="K40" s="95">
        <v>48.900530425911604</v>
      </c>
      <c r="L40" s="35"/>
      <c r="M40" s="96">
        <v>-0.20982787039186704</v>
      </c>
      <c r="N40" s="35"/>
      <c r="O40" s="95">
        <v>14.5719369983549</v>
      </c>
      <c r="P40" s="95">
        <v>15.3772054048315</v>
      </c>
      <c r="Q40" s="95">
        <v>14.400552403722301</v>
      </c>
      <c r="R40" s="95">
        <v>17.536226745604999</v>
      </c>
      <c r="S40" s="35"/>
      <c r="T40" s="95">
        <v>12.6243435071337</v>
      </c>
      <c r="U40" s="95">
        <v>12.8286723216321</v>
      </c>
      <c r="V40" s="95">
        <v>12.795454381111497</v>
      </c>
      <c r="W40" s="95">
        <v>10.652060216034307</v>
      </c>
      <c r="X40" s="35"/>
      <c r="Y40" s="96">
        <v>-0.39256828903036567</v>
      </c>
    </row>
    <row r="41" spans="2:25" ht="15.75" x14ac:dyDescent="0.25">
      <c r="B41" s="98"/>
      <c r="C41" s="44"/>
      <c r="D41" s="44"/>
      <c r="E41" s="44"/>
      <c r="F41" s="44"/>
      <c r="G41" s="35"/>
      <c r="H41" s="44"/>
      <c r="I41" s="44"/>
      <c r="J41" s="44"/>
      <c r="K41" s="44"/>
      <c r="L41" s="35"/>
      <c r="M41" s="99"/>
      <c r="N41" s="35"/>
      <c r="O41" s="44"/>
      <c r="P41" s="44"/>
      <c r="Q41" s="44"/>
      <c r="R41" s="44"/>
      <c r="S41" s="35"/>
      <c r="T41" s="44"/>
      <c r="U41" s="44"/>
      <c r="V41" s="44"/>
      <c r="W41" s="44"/>
      <c r="X41" s="35"/>
      <c r="Y41" s="99"/>
    </row>
    <row r="42" spans="2:25" x14ac:dyDescent="0.25">
      <c r="B42" s="45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2:25" ht="15.75" x14ac:dyDescent="0.25">
      <c r="C43" s="71" t="s">
        <v>177</v>
      </c>
      <c r="D43" s="84"/>
      <c r="E43" s="84"/>
      <c r="F43" s="85"/>
      <c r="G43" s="86"/>
      <c r="H43" s="84"/>
      <c r="I43" s="84"/>
      <c r="J43" s="84"/>
      <c r="K43" s="84"/>
      <c r="L43" s="84"/>
      <c r="M43" s="85"/>
      <c r="N43" s="34"/>
      <c r="O43" s="71" t="s">
        <v>148</v>
      </c>
      <c r="P43" s="84"/>
      <c r="Q43" s="84"/>
      <c r="R43" s="85"/>
      <c r="S43" s="86"/>
      <c r="T43" s="84"/>
      <c r="U43" s="84"/>
      <c r="V43" s="84"/>
      <c r="W43" s="84"/>
      <c r="X43" s="84"/>
      <c r="Y43" s="85"/>
    </row>
    <row r="44" spans="2:25" ht="39.75" customHeight="1" x14ac:dyDescent="0.25">
      <c r="B44" s="107" t="s">
        <v>176</v>
      </c>
      <c r="C44" s="83">
        <v>2018</v>
      </c>
      <c r="D44" s="84"/>
      <c r="E44" s="84"/>
      <c r="F44" s="85"/>
      <c r="G44" s="37"/>
      <c r="H44" s="86">
        <v>2019</v>
      </c>
      <c r="I44" s="86"/>
      <c r="J44" s="84"/>
      <c r="K44" s="85"/>
      <c r="L44" s="87"/>
      <c r="M44" s="124" t="s">
        <v>213</v>
      </c>
      <c r="N44" s="34"/>
      <c r="O44" s="109">
        <v>2018</v>
      </c>
      <c r="P44" s="84"/>
      <c r="Q44" s="84"/>
      <c r="R44" s="85"/>
      <c r="S44" s="37"/>
      <c r="T44" s="86">
        <v>2019</v>
      </c>
      <c r="U44" s="86"/>
      <c r="V44" s="84"/>
      <c r="W44" s="85"/>
      <c r="X44" s="87"/>
      <c r="Y44" s="124" t="s">
        <v>212</v>
      </c>
    </row>
    <row r="45" spans="2:25" ht="15.75" x14ac:dyDescent="0.25">
      <c r="B45" s="70" t="s">
        <v>141</v>
      </c>
      <c r="C45" s="72" t="s">
        <v>178</v>
      </c>
      <c r="D45" s="72" t="s">
        <v>179</v>
      </c>
      <c r="E45" s="72" t="s">
        <v>180</v>
      </c>
      <c r="F45" s="72" t="s">
        <v>181</v>
      </c>
      <c r="G45" s="37"/>
      <c r="H45" s="72" t="s">
        <v>178</v>
      </c>
      <c r="I45" s="117" t="s">
        <v>179</v>
      </c>
      <c r="J45" s="118" t="s">
        <v>180</v>
      </c>
      <c r="K45" s="119" t="s">
        <v>181</v>
      </c>
      <c r="L45" s="37"/>
      <c r="M45" s="125"/>
      <c r="N45" s="34"/>
      <c r="O45" s="110" t="s">
        <v>178</v>
      </c>
      <c r="P45" s="72" t="s">
        <v>179</v>
      </c>
      <c r="Q45" s="72" t="s">
        <v>180</v>
      </c>
      <c r="R45" s="72" t="s">
        <v>181</v>
      </c>
      <c r="S45" s="37"/>
      <c r="T45" s="72" t="s">
        <v>178</v>
      </c>
      <c r="U45" s="117" t="s">
        <v>179</v>
      </c>
      <c r="V45" s="118" t="s">
        <v>180</v>
      </c>
      <c r="W45" s="119" t="s">
        <v>181</v>
      </c>
      <c r="X45" s="37"/>
      <c r="Y45" s="125"/>
    </row>
    <row r="46" spans="2:25" ht="15.75" x14ac:dyDescent="0.25">
      <c r="B46" s="101"/>
      <c r="C46" s="102"/>
      <c r="D46" s="103"/>
      <c r="E46" s="102"/>
      <c r="F46" s="102"/>
      <c r="H46" s="102"/>
      <c r="I46" s="102"/>
      <c r="J46" s="103"/>
      <c r="K46" s="103"/>
      <c r="L46" s="103"/>
      <c r="M46" s="102"/>
      <c r="N46" s="103"/>
      <c r="O46" s="102"/>
      <c r="Q46" s="102"/>
      <c r="R46" s="102"/>
      <c r="S46" s="103"/>
      <c r="T46" s="102"/>
      <c r="U46" s="102"/>
      <c r="V46" s="103"/>
      <c r="W46" s="103"/>
      <c r="X46" s="103"/>
      <c r="Y46" s="102"/>
    </row>
    <row r="47" spans="2:25" ht="15.75" x14ac:dyDescent="0.25">
      <c r="B47" s="78" t="s">
        <v>0</v>
      </c>
      <c r="C47" s="104">
        <v>117.882188479094</v>
      </c>
      <c r="D47" s="104">
        <v>249.86755484470399</v>
      </c>
      <c r="E47" s="104">
        <v>354.00676074223497</v>
      </c>
      <c r="F47" s="104">
        <v>480.58094601453496</v>
      </c>
      <c r="G47" s="87"/>
      <c r="H47" s="104">
        <v>119.61247324374399</v>
      </c>
      <c r="I47" s="104">
        <v>231.70213219254799</v>
      </c>
      <c r="J47" s="104">
        <v>349.28088837306302</v>
      </c>
      <c r="K47" s="104">
        <v>497.76389913058</v>
      </c>
      <c r="L47" s="87"/>
      <c r="M47" s="106">
        <v>3.5754545115746952E-2</v>
      </c>
      <c r="N47" s="35"/>
      <c r="O47" s="104">
        <v>117.882188479094</v>
      </c>
      <c r="P47" s="104">
        <v>131.98536636560999</v>
      </c>
      <c r="Q47" s="104">
        <v>104.13920589753099</v>
      </c>
      <c r="R47" s="104">
        <v>126.57418527229999</v>
      </c>
      <c r="S47" s="87"/>
      <c r="T47" s="104">
        <v>119.61247324374399</v>
      </c>
      <c r="U47" s="104">
        <v>112.089658948804</v>
      </c>
      <c r="V47" s="104">
        <v>117.57875618051503</v>
      </c>
      <c r="W47" s="104">
        <v>148.48301075751698</v>
      </c>
      <c r="X47" s="87"/>
      <c r="Y47" s="106">
        <v>0.17309078812622317</v>
      </c>
    </row>
    <row r="48" spans="2:25" ht="15.75" x14ac:dyDescent="0.25">
      <c r="B48" s="74" t="s">
        <v>166</v>
      </c>
      <c r="C48" s="80">
        <v>118.067333862214</v>
      </c>
      <c r="D48" s="80">
        <v>247.50061471043099</v>
      </c>
      <c r="E48" s="80">
        <v>340.74436278109602</v>
      </c>
      <c r="F48" s="80">
        <v>466.70342407016898</v>
      </c>
      <c r="G48" s="35"/>
      <c r="H48" s="80">
        <v>118.63771741374599</v>
      </c>
      <c r="I48" s="80">
        <v>227.91412315254701</v>
      </c>
      <c r="J48" s="80">
        <v>342.77744591306299</v>
      </c>
      <c r="K48" s="80">
        <v>488.656980310579</v>
      </c>
      <c r="L48" s="35"/>
      <c r="M48" s="82">
        <v>4.7039629683773863E-2</v>
      </c>
      <c r="N48" s="35"/>
      <c r="O48" s="80">
        <v>118.067333862214</v>
      </c>
      <c r="P48" s="80">
        <v>129.43328084821701</v>
      </c>
      <c r="Q48" s="80">
        <v>93.243748070665021</v>
      </c>
      <c r="R48" s="80">
        <v>125.95906128907296</v>
      </c>
      <c r="S48" s="35"/>
      <c r="T48" s="80">
        <v>118.63771741374599</v>
      </c>
      <c r="U48" s="80">
        <v>109.27640573880102</v>
      </c>
      <c r="V48" s="80">
        <v>114.86332276051598</v>
      </c>
      <c r="W48" s="80">
        <v>145.87953439751601</v>
      </c>
      <c r="X48" s="35"/>
      <c r="Y48" s="82">
        <v>0.15815037762726772</v>
      </c>
    </row>
    <row r="49" spans="2:25" ht="15.75" x14ac:dyDescent="0.25">
      <c r="B49" s="74" t="s">
        <v>157</v>
      </c>
      <c r="C49" s="80">
        <v>-0.185145383120639</v>
      </c>
      <c r="D49" s="80">
        <v>2.3669401342744001</v>
      </c>
      <c r="E49" s="80">
        <v>13.2623979611352</v>
      </c>
      <c r="F49" s="80">
        <v>13.8775219443691</v>
      </c>
      <c r="G49" s="35"/>
      <c r="H49" s="80">
        <v>0.97475583000002297</v>
      </c>
      <c r="I49" s="80">
        <v>3.7880090400000097</v>
      </c>
      <c r="J49" s="80">
        <v>6.50344246000002</v>
      </c>
      <c r="K49" s="80">
        <v>9.106918820000061</v>
      </c>
      <c r="L49" s="35"/>
      <c r="M49" s="82">
        <v>-0.34376476891861402</v>
      </c>
      <c r="N49" s="35"/>
      <c r="O49" s="80">
        <v>-0.185145383120639</v>
      </c>
      <c r="P49" s="80">
        <v>2.5520855173950392</v>
      </c>
      <c r="Q49" s="80">
        <v>10.895457826860799</v>
      </c>
      <c r="R49" s="80">
        <v>0.61512398323390016</v>
      </c>
      <c r="S49" s="35"/>
      <c r="T49" s="80">
        <v>0.97475583000002297</v>
      </c>
      <c r="U49" s="80">
        <v>2.8132532099999787</v>
      </c>
      <c r="V49" s="80">
        <v>2.7154334200000103</v>
      </c>
      <c r="W49" s="80">
        <v>2.603476360000041</v>
      </c>
      <c r="X49" s="35"/>
      <c r="Y49" s="82" t="s">
        <v>136</v>
      </c>
    </row>
    <row r="50" spans="2:25" ht="15.75" x14ac:dyDescent="0.25">
      <c r="B50" s="98"/>
      <c r="C50" s="44"/>
      <c r="D50" s="44"/>
      <c r="E50" s="44"/>
      <c r="F50" s="44"/>
      <c r="G50" s="35"/>
      <c r="H50" s="44"/>
      <c r="I50" s="44"/>
      <c r="J50" s="44"/>
      <c r="K50" s="44"/>
      <c r="L50" s="35"/>
      <c r="M50" s="99"/>
      <c r="N50" s="35"/>
      <c r="O50" s="44"/>
      <c r="P50" s="44"/>
      <c r="Q50" s="44"/>
      <c r="R50" s="44"/>
      <c r="S50" s="35"/>
      <c r="T50" s="44"/>
      <c r="U50" s="44"/>
      <c r="V50" s="44"/>
      <c r="W50" s="44"/>
      <c r="X50" s="35"/>
      <c r="Y50" s="99"/>
    </row>
    <row r="51" spans="2:25" ht="15.75" x14ac:dyDescent="0.25">
      <c r="B51" s="78" t="s">
        <v>8</v>
      </c>
      <c r="C51" s="104">
        <v>14.506387359005</v>
      </c>
      <c r="D51" s="104">
        <v>29.9553976930071</v>
      </c>
      <c r="E51" s="104">
        <v>39.1642931619932</v>
      </c>
      <c r="F51" s="104">
        <v>54.143833074286796</v>
      </c>
      <c r="G51" s="87"/>
      <c r="H51" s="104">
        <v>24.4345693602503</v>
      </c>
      <c r="I51" s="104">
        <v>48.859785224119896</v>
      </c>
      <c r="J51" s="104">
        <v>70.397577488005908</v>
      </c>
      <c r="K51" s="104">
        <v>96.992752492404506</v>
      </c>
      <c r="L51" s="87"/>
      <c r="M51" s="106">
        <v>0.79139057922492928</v>
      </c>
      <c r="N51" s="35"/>
      <c r="O51" s="104">
        <v>14.506387359005</v>
      </c>
      <c r="P51" s="104">
        <v>15.4490103340021</v>
      </c>
      <c r="Q51" s="104">
        <v>9.2088954689860998</v>
      </c>
      <c r="R51" s="104">
        <v>14.979539912293596</v>
      </c>
      <c r="S51" s="87"/>
      <c r="T51" s="104">
        <v>24.4345693602503</v>
      </c>
      <c r="U51" s="104">
        <v>24.425215863869596</v>
      </c>
      <c r="V51" s="104">
        <v>21.537792263886011</v>
      </c>
      <c r="W51" s="104">
        <v>26.595175004398598</v>
      </c>
      <c r="X51" s="87"/>
      <c r="Y51" s="106">
        <v>0.77543336845560507</v>
      </c>
    </row>
    <row r="52" spans="2:25" ht="15.75" x14ac:dyDescent="0.25">
      <c r="B52" s="100"/>
      <c r="C52" s="44"/>
      <c r="D52" s="44"/>
      <c r="E52" s="44"/>
      <c r="F52" s="44"/>
      <c r="G52" s="35"/>
      <c r="H52" s="44"/>
      <c r="I52" s="44"/>
      <c r="J52" s="44"/>
      <c r="K52" s="44"/>
      <c r="L52" s="35"/>
      <c r="M52" s="99"/>
      <c r="N52" s="35"/>
      <c r="O52" s="44"/>
      <c r="P52" s="44"/>
      <c r="Q52" s="44"/>
      <c r="R52" s="44"/>
      <c r="S52" s="35"/>
      <c r="T52" s="44"/>
      <c r="U52" s="44"/>
      <c r="V52" s="44"/>
      <c r="W52" s="44"/>
      <c r="X52" s="35"/>
      <c r="Y52" s="99"/>
    </row>
    <row r="53" spans="2:25" ht="15.75" x14ac:dyDescent="0.25">
      <c r="B53" s="78" t="s">
        <v>9</v>
      </c>
      <c r="C53" s="104">
        <v>9.8693889677955902</v>
      </c>
      <c r="D53" s="104">
        <v>24.1492145241061</v>
      </c>
      <c r="E53" s="104">
        <v>35.325500011227803</v>
      </c>
      <c r="F53" s="104">
        <v>43.665907344837301</v>
      </c>
      <c r="G53" s="87"/>
      <c r="H53" s="104">
        <v>13.294105330951201</v>
      </c>
      <c r="I53" s="104">
        <v>28.920642674993701</v>
      </c>
      <c r="J53" s="104">
        <v>41.901382186457397</v>
      </c>
      <c r="K53" s="104">
        <v>63.130088319576799</v>
      </c>
      <c r="L53" s="87"/>
      <c r="M53" s="106">
        <v>0.44575235368470556</v>
      </c>
      <c r="N53" s="35"/>
      <c r="O53" s="104">
        <v>9.8693889677955902</v>
      </c>
      <c r="P53" s="104">
        <v>14.279825556310509</v>
      </c>
      <c r="Q53" s="104">
        <v>11.176285487121703</v>
      </c>
      <c r="R53" s="104">
        <v>8.3404073336094982</v>
      </c>
      <c r="S53" s="87"/>
      <c r="T53" s="104">
        <v>13.294105330951201</v>
      </c>
      <c r="U53" s="104">
        <v>15.6265373440425</v>
      </c>
      <c r="V53" s="104">
        <v>12.980739511463696</v>
      </c>
      <c r="W53" s="104">
        <v>21.228706133119402</v>
      </c>
      <c r="X53" s="87"/>
      <c r="Y53" s="106">
        <v>1.5452840951273066</v>
      </c>
    </row>
    <row r="54" spans="2:25" ht="15.75" x14ac:dyDescent="0.25">
      <c r="B54" s="74" t="s">
        <v>167</v>
      </c>
      <c r="C54" s="80">
        <v>3.2588278208589601</v>
      </c>
      <c r="D54" s="80">
        <v>10.776253958450299</v>
      </c>
      <c r="E54" s="80">
        <v>15.823843637464702</v>
      </c>
      <c r="F54" s="80">
        <v>18.031793970607801</v>
      </c>
      <c r="G54" s="35"/>
      <c r="H54" s="80">
        <v>7.0100534669202501</v>
      </c>
      <c r="I54" s="80">
        <v>14.1155748549103</v>
      </c>
      <c r="J54" s="80">
        <v>19.534271669609502</v>
      </c>
      <c r="K54" s="80">
        <v>25.053940302140902</v>
      </c>
      <c r="L54" s="35"/>
      <c r="M54" s="82">
        <v>0.38943137565676189</v>
      </c>
      <c r="N54" s="35"/>
      <c r="O54" s="80">
        <v>3.2588278208589601</v>
      </c>
      <c r="P54" s="80">
        <v>7.5174261375913396</v>
      </c>
      <c r="Q54" s="80">
        <v>5.0475896790144024</v>
      </c>
      <c r="R54" s="80">
        <v>2.2079503331430992</v>
      </c>
      <c r="S54" s="35"/>
      <c r="T54" s="80">
        <v>7.0100534669202501</v>
      </c>
      <c r="U54" s="80">
        <v>7.1055213879900494</v>
      </c>
      <c r="V54" s="80">
        <v>5.4186968146992029</v>
      </c>
      <c r="W54" s="80">
        <v>5.5196686325313991</v>
      </c>
      <c r="X54" s="35"/>
      <c r="Y54" s="82">
        <v>1.4999061571615817</v>
      </c>
    </row>
    <row r="55" spans="2:25" ht="15.75" x14ac:dyDescent="0.25">
      <c r="B55" s="74" t="s">
        <v>168</v>
      </c>
      <c r="C55" s="80">
        <v>2.2573742165897301</v>
      </c>
      <c r="D55" s="80">
        <v>4.3052522448240698</v>
      </c>
      <c r="E55" s="80">
        <v>5.98604520185601</v>
      </c>
      <c r="F55" s="80">
        <v>4.2227029893313004</v>
      </c>
      <c r="G55" s="35"/>
      <c r="H55" s="80">
        <v>0.57910759989453009</v>
      </c>
      <c r="I55" s="80">
        <v>3.08468424747806</v>
      </c>
      <c r="J55" s="80">
        <v>4.6474441935624098</v>
      </c>
      <c r="K55" s="80">
        <v>7.0026437231254706</v>
      </c>
      <c r="L55" s="35"/>
      <c r="M55" s="82">
        <v>0.65833205433053599</v>
      </c>
      <c r="N55" s="35"/>
      <c r="O55" s="80">
        <v>2.2573742165897301</v>
      </c>
      <c r="P55" s="80">
        <v>2.0478780282343396</v>
      </c>
      <c r="Q55" s="80">
        <v>1.6807929570319402</v>
      </c>
      <c r="R55" s="80">
        <v>-1.7633422125247096</v>
      </c>
      <c r="S55" s="35"/>
      <c r="T55" s="80">
        <v>0.57910759989453009</v>
      </c>
      <c r="U55" s="80">
        <v>2.505576647583537</v>
      </c>
      <c r="V55" s="80">
        <v>1.5627599460843498</v>
      </c>
      <c r="W55" s="80">
        <v>2.3551995295630608</v>
      </c>
      <c r="X55" s="35"/>
      <c r="Y55" s="82" t="s">
        <v>136</v>
      </c>
    </row>
    <row r="56" spans="2:25" ht="15.75" x14ac:dyDescent="0.25">
      <c r="B56" s="74" t="s">
        <v>169</v>
      </c>
      <c r="C56" s="80">
        <v>1.8050029703600901</v>
      </c>
      <c r="D56" s="80">
        <v>4.1344713551756005</v>
      </c>
      <c r="E56" s="80">
        <v>5.2735553452711601</v>
      </c>
      <c r="F56" s="80">
        <v>9.3443800815687901</v>
      </c>
      <c r="G56" s="35"/>
      <c r="H56" s="80">
        <v>1.64790166468243</v>
      </c>
      <c r="I56" s="80">
        <v>4.2771638428584797</v>
      </c>
      <c r="J56" s="80">
        <v>5.8951512645344897</v>
      </c>
      <c r="K56" s="80">
        <v>11.7098599142487</v>
      </c>
      <c r="L56" s="35"/>
      <c r="M56" s="82">
        <v>0.253144650798791</v>
      </c>
      <c r="N56" s="35"/>
      <c r="O56" s="80">
        <v>1.8050029703600901</v>
      </c>
      <c r="P56" s="80">
        <v>2.3294683848155104</v>
      </c>
      <c r="Q56" s="80">
        <v>1.1390839900955596</v>
      </c>
      <c r="R56" s="80">
        <v>4.07082473629763</v>
      </c>
      <c r="S56" s="35"/>
      <c r="T56" s="80">
        <v>1.64790166468243</v>
      </c>
      <c r="U56" s="80">
        <v>2.6292621781760497</v>
      </c>
      <c r="V56" s="80">
        <v>1.6179874216760197</v>
      </c>
      <c r="W56" s="80">
        <v>5.81470864971421</v>
      </c>
      <c r="X56" s="35"/>
      <c r="Y56" s="82">
        <v>0.42838589877554473</v>
      </c>
    </row>
    <row r="57" spans="2:25" ht="15.75" x14ac:dyDescent="0.25">
      <c r="B57" s="74" t="s">
        <v>158</v>
      </c>
      <c r="C57" s="80">
        <v>1.16207102468513</v>
      </c>
      <c r="D57" s="80">
        <v>2.3999612328114499</v>
      </c>
      <c r="E57" s="80">
        <v>3.7281845766716599</v>
      </c>
      <c r="F57" s="80">
        <v>5.6676292925977299</v>
      </c>
      <c r="G57" s="35"/>
      <c r="H57" s="80">
        <v>1.6822019556037402</v>
      </c>
      <c r="I57" s="80">
        <v>3.0938714617098597</v>
      </c>
      <c r="J57" s="80">
        <v>4.0795004876321199</v>
      </c>
      <c r="K57" s="80">
        <v>6.1603665967652894</v>
      </c>
      <c r="L57" s="35"/>
      <c r="M57" s="82">
        <v>8.6938873156560292E-2</v>
      </c>
      <c r="N57" s="35"/>
      <c r="O57" s="80">
        <v>1.16207102468513</v>
      </c>
      <c r="P57" s="80">
        <v>1.2378902081263199</v>
      </c>
      <c r="Q57" s="80">
        <v>1.32822334386021</v>
      </c>
      <c r="R57" s="80">
        <v>1.9394447159260699</v>
      </c>
      <c r="S57" s="35"/>
      <c r="T57" s="80">
        <v>1.6822019556037402</v>
      </c>
      <c r="U57" s="80">
        <v>1.4116695061061195</v>
      </c>
      <c r="V57" s="80">
        <v>0.9856290259222602</v>
      </c>
      <c r="W57" s="80">
        <v>2.0808661091331597</v>
      </c>
      <c r="X57" s="35"/>
      <c r="Y57" s="82">
        <v>7.2918496745890571E-2</v>
      </c>
    </row>
    <row r="58" spans="2:25" ht="15.75" x14ac:dyDescent="0.25">
      <c r="B58" s="100"/>
      <c r="C58" s="44"/>
      <c r="D58" s="44"/>
      <c r="E58" s="44"/>
      <c r="F58" s="44"/>
      <c r="G58" s="35"/>
      <c r="H58" s="44"/>
      <c r="I58" s="44"/>
      <c r="J58" s="44"/>
      <c r="K58" s="44"/>
      <c r="L58" s="35"/>
      <c r="M58" s="99"/>
      <c r="N58" s="35"/>
      <c r="O58" s="44"/>
      <c r="P58" s="44"/>
      <c r="Q58" s="44"/>
      <c r="R58" s="44"/>
      <c r="S58" s="35"/>
      <c r="T58" s="44"/>
      <c r="U58" s="44"/>
      <c r="V58" s="44"/>
      <c r="W58" s="44"/>
      <c r="X58" s="35"/>
      <c r="Y58" s="99"/>
    </row>
    <row r="59" spans="2:25" ht="15.75" x14ac:dyDescent="0.25">
      <c r="B59" s="78" t="s">
        <v>10</v>
      </c>
      <c r="C59" s="104">
        <v>13.8041768883692</v>
      </c>
      <c r="D59" s="104">
        <v>28.773052233959</v>
      </c>
      <c r="E59" s="104">
        <v>60.206932931343502</v>
      </c>
      <c r="F59" s="104">
        <v>59.123707014484303</v>
      </c>
      <c r="G59" s="87"/>
      <c r="H59" s="104">
        <v>10.4957755888638</v>
      </c>
      <c r="I59" s="104">
        <v>25.672335076005002</v>
      </c>
      <c r="J59" s="104">
        <v>38.144806799548697</v>
      </c>
      <c r="K59" s="104">
        <v>54.785021433808396</v>
      </c>
      <c r="L59" s="87"/>
      <c r="M59" s="106">
        <v>-7.338317909621267E-2</v>
      </c>
      <c r="N59" s="35"/>
      <c r="O59" s="104">
        <v>13.8041768883692</v>
      </c>
      <c r="P59" s="104">
        <v>14.968875345589799</v>
      </c>
      <c r="Q59" s="104">
        <v>31.433880697384502</v>
      </c>
      <c r="R59" s="104">
        <v>-1.0832259168591989</v>
      </c>
      <c r="S59" s="87"/>
      <c r="T59" s="104">
        <v>10.4957755888638</v>
      </c>
      <c r="U59" s="104">
        <v>15.176559487141201</v>
      </c>
      <c r="V59" s="104">
        <v>12.472471723543695</v>
      </c>
      <c r="W59" s="104">
        <v>16.640214634259699</v>
      </c>
      <c r="X59" s="87"/>
      <c r="Y59" s="106" t="s">
        <v>136</v>
      </c>
    </row>
    <row r="60" spans="2:25" ht="15.75" x14ac:dyDescent="0.25">
      <c r="B60" s="74" t="s">
        <v>159</v>
      </c>
      <c r="C60" s="80">
        <v>0.530695647596229</v>
      </c>
      <c r="D60" s="80">
        <v>1.93657052787981</v>
      </c>
      <c r="E60" s="80">
        <v>-3.8803839161367302</v>
      </c>
      <c r="F60" s="80">
        <v>-9.7788311843129101</v>
      </c>
      <c r="G60" s="35"/>
      <c r="H60" s="80">
        <v>-2.6641153536517499</v>
      </c>
      <c r="I60" s="80">
        <v>0.38959603487384403</v>
      </c>
      <c r="J60" s="80">
        <v>1.3011239620882</v>
      </c>
      <c r="K60" s="80">
        <v>5.2268496256532995</v>
      </c>
      <c r="L60" s="35"/>
      <c r="M60" s="82">
        <v>-2.8708843538024422</v>
      </c>
      <c r="N60" s="35"/>
      <c r="O60" s="80">
        <v>0.530695647596229</v>
      </c>
      <c r="P60" s="80">
        <v>1.405874880283581</v>
      </c>
      <c r="Q60" s="80">
        <v>-5.8169544440165399</v>
      </c>
      <c r="R60" s="80">
        <v>-5.8984472681761799</v>
      </c>
      <c r="S60" s="35"/>
      <c r="T60" s="80">
        <v>-2.6641153536517499</v>
      </c>
      <c r="U60" s="80">
        <v>3.0537113885255938</v>
      </c>
      <c r="V60" s="80">
        <v>0.91152792721435594</v>
      </c>
      <c r="W60" s="80">
        <v>3.9257256635650997</v>
      </c>
      <c r="X60" s="35"/>
      <c r="Y60" s="82">
        <v>-2.5025113249557989</v>
      </c>
    </row>
    <row r="61" spans="2:25" ht="15.75" x14ac:dyDescent="0.25">
      <c r="B61" s="74" t="s">
        <v>170</v>
      </c>
      <c r="C61" s="80">
        <v>5.13424399101386</v>
      </c>
      <c r="D61" s="80">
        <v>12.587195048970999</v>
      </c>
      <c r="E61" s="80">
        <v>20.209402640769301</v>
      </c>
      <c r="F61" s="80">
        <v>31.3534107365018</v>
      </c>
      <c r="G61" s="35"/>
      <c r="H61" s="80">
        <v>7.2300849021225204</v>
      </c>
      <c r="I61" s="80">
        <v>13.197672327235098</v>
      </c>
      <c r="J61" s="80">
        <v>19.8001348825496</v>
      </c>
      <c r="K61" s="80">
        <v>29.239305902542899</v>
      </c>
      <c r="L61" s="35"/>
      <c r="M61" s="82">
        <v>-6.7428225009588824E-2</v>
      </c>
      <c r="N61" s="35"/>
      <c r="O61" s="80">
        <v>5.13424399101386</v>
      </c>
      <c r="P61" s="80">
        <v>7.4529510579571392</v>
      </c>
      <c r="Q61" s="80">
        <v>7.6222075917983023</v>
      </c>
      <c r="R61" s="80">
        <v>11.144008095732499</v>
      </c>
      <c r="S61" s="35"/>
      <c r="T61" s="80">
        <v>7.2300849021225204</v>
      </c>
      <c r="U61" s="80">
        <v>5.967587425112578</v>
      </c>
      <c r="V61" s="80">
        <v>6.6024625553145011</v>
      </c>
      <c r="W61" s="80">
        <v>9.4391710199932994</v>
      </c>
      <c r="X61" s="35"/>
      <c r="Y61" s="82">
        <v>-0.15298239745465117</v>
      </c>
    </row>
    <row r="62" spans="2:25" ht="15.75" x14ac:dyDescent="0.25">
      <c r="B62" s="74" t="s">
        <v>160</v>
      </c>
      <c r="C62" s="80">
        <v>3.9026249789930496</v>
      </c>
      <c r="D62" s="80">
        <v>8.3657575239525102</v>
      </c>
      <c r="E62" s="80">
        <v>12.208986044921199</v>
      </c>
      <c r="F62" s="80">
        <v>0.54847181572784909</v>
      </c>
      <c r="G62" s="35"/>
      <c r="H62" s="80">
        <v>1.65345720666074</v>
      </c>
      <c r="I62" s="80">
        <v>3.3225110529726898</v>
      </c>
      <c r="J62" s="80">
        <v>3.50216558092343</v>
      </c>
      <c r="K62" s="80">
        <v>4.9106910527878895</v>
      </c>
      <c r="L62" s="35"/>
      <c r="M62" s="82" t="s">
        <v>136</v>
      </c>
      <c r="N62" s="35"/>
      <c r="O62" s="80">
        <v>3.9026249789930496</v>
      </c>
      <c r="P62" s="80">
        <v>4.4631325449594605</v>
      </c>
      <c r="Q62" s="80">
        <v>3.8432285209686885</v>
      </c>
      <c r="R62" s="80">
        <v>-11.66051422919335</v>
      </c>
      <c r="S62" s="35"/>
      <c r="T62" s="80">
        <v>1.65345720666074</v>
      </c>
      <c r="U62" s="80">
        <v>1.6690538463119498</v>
      </c>
      <c r="V62" s="80">
        <v>0.17965452795074022</v>
      </c>
      <c r="W62" s="80">
        <v>1.4085254718644595</v>
      </c>
      <c r="X62" s="35"/>
      <c r="Y62" s="82">
        <v>-9.2785256369970881</v>
      </c>
    </row>
    <row r="63" spans="2:25" ht="15.75" x14ac:dyDescent="0.25">
      <c r="B63" s="74" t="s">
        <v>161</v>
      </c>
      <c r="C63" s="80">
        <v>2.7417085260089697</v>
      </c>
      <c r="D63" s="80">
        <v>3.2763922116578001</v>
      </c>
      <c r="E63" s="80">
        <v>28.0926201089306</v>
      </c>
      <c r="F63" s="80">
        <v>32.137354415318399</v>
      </c>
      <c r="G63" s="35"/>
      <c r="H63" s="80">
        <v>1.29038565386693</v>
      </c>
      <c r="I63" s="80">
        <v>3.1868844280268398</v>
      </c>
      <c r="J63" s="80">
        <v>6.2454265347101696</v>
      </c>
      <c r="K63" s="80">
        <v>5.5072084361875007</v>
      </c>
      <c r="L63" s="35"/>
      <c r="M63" s="82">
        <v>-0.82863528948224596</v>
      </c>
      <c r="N63" s="35"/>
      <c r="O63" s="80">
        <v>2.7417085260089697</v>
      </c>
      <c r="P63" s="80">
        <v>0.5346836856488304</v>
      </c>
      <c r="Q63" s="80">
        <v>24.8162278972728</v>
      </c>
      <c r="R63" s="80">
        <v>4.0447343063877987</v>
      </c>
      <c r="S63" s="35"/>
      <c r="T63" s="80">
        <v>1.29038565386693</v>
      </c>
      <c r="U63" s="80">
        <v>1.8964987741599098</v>
      </c>
      <c r="V63" s="80">
        <v>3.0585421066833298</v>
      </c>
      <c r="W63" s="80">
        <v>-0.73821809852266895</v>
      </c>
      <c r="X63" s="35"/>
      <c r="Y63" s="82">
        <v>-1.1825133723510122</v>
      </c>
    </row>
    <row r="64" spans="2:25" ht="15.75" x14ac:dyDescent="0.25">
      <c r="B64" s="98"/>
      <c r="C64" s="44"/>
      <c r="D64" s="44"/>
      <c r="E64" s="44"/>
      <c r="F64" s="44"/>
      <c r="G64" s="35"/>
      <c r="H64" s="44"/>
      <c r="I64" s="44"/>
      <c r="J64" s="44"/>
      <c r="K64" s="44"/>
      <c r="L64" s="35"/>
      <c r="M64" s="99"/>
      <c r="N64" s="35"/>
      <c r="O64" s="44"/>
      <c r="P64" s="44"/>
      <c r="Q64" s="44"/>
      <c r="R64" s="44"/>
      <c r="S64" s="35"/>
      <c r="T64" s="44"/>
      <c r="U64" s="44"/>
      <c r="V64" s="44"/>
      <c r="W64" s="44"/>
      <c r="X64" s="35"/>
      <c r="Y64" s="99"/>
    </row>
    <row r="65" spans="2:25" ht="15.75" x14ac:dyDescent="0.25">
      <c r="B65" s="78" t="s">
        <v>7</v>
      </c>
      <c r="C65" s="104">
        <v>-4.1933765991536598</v>
      </c>
      <c r="D65" s="104">
        <v>4.2908152673846498</v>
      </c>
      <c r="E65" s="104">
        <v>21.028268792470602</v>
      </c>
      <c r="F65" s="104">
        <v>34.982198364199299</v>
      </c>
      <c r="G65" s="87"/>
      <c r="H65" s="104">
        <v>13.401260807514099</v>
      </c>
      <c r="I65" s="104">
        <v>45.580457625281099</v>
      </c>
      <c r="J65" s="104">
        <v>64.636720259906795</v>
      </c>
      <c r="K65" s="104">
        <v>78.642770794061803</v>
      </c>
      <c r="L65" s="87"/>
      <c r="M65" s="106">
        <v>1.2480797225866924</v>
      </c>
      <c r="N65" s="35"/>
      <c r="O65" s="104">
        <v>-4.1933765991536598</v>
      </c>
      <c r="P65" s="104">
        <v>8.4841918665383105</v>
      </c>
      <c r="Q65" s="104">
        <v>16.737453525085954</v>
      </c>
      <c r="R65" s="104">
        <v>13.953929571728697</v>
      </c>
      <c r="S65" s="87"/>
      <c r="T65" s="104">
        <v>13.401260807514099</v>
      </c>
      <c r="U65" s="104">
        <v>32.1791968177671</v>
      </c>
      <c r="V65" s="104">
        <v>19.056262634625696</v>
      </c>
      <c r="W65" s="104">
        <v>14.006050534155008</v>
      </c>
      <c r="X65" s="87"/>
      <c r="Y65" s="106">
        <v>3.7352175355615199E-3</v>
      </c>
    </row>
    <row r="66" spans="2:25" ht="15.75" x14ac:dyDescent="0.25">
      <c r="B66" s="74" t="s">
        <v>171</v>
      </c>
      <c r="C66" s="80">
        <v>-6.99613811704151</v>
      </c>
      <c r="D66" s="80">
        <v>-2.08117937935606</v>
      </c>
      <c r="E66" s="80">
        <v>10.2141981682927</v>
      </c>
      <c r="F66" s="80">
        <v>8.1975539003908189</v>
      </c>
      <c r="G66" s="35"/>
      <c r="H66" s="80">
        <v>8.8126390903200296</v>
      </c>
      <c r="I66" s="80">
        <v>35.307586152479999</v>
      </c>
      <c r="J66" s="80">
        <v>49.638060042120003</v>
      </c>
      <c r="K66" s="80">
        <v>57.176595451489703</v>
      </c>
      <c r="L66" s="35"/>
      <c r="M66" s="82" t="s">
        <v>136</v>
      </c>
      <c r="N66" s="35"/>
      <c r="O66" s="80">
        <v>-6.99613811704151</v>
      </c>
      <c r="P66" s="80">
        <v>4.91495873768545</v>
      </c>
      <c r="Q66" s="80">
        <v>12.29537754764876</v>
      </c>
      <c r="R66" s="80">
        <v>-2.0166442679018814</v>
      </c>
      <c r="S66" s="35"/>
      <c r="T66" s="80">
        <v>8.8126390903200296</v>
      </c>
      <c r="U66" s="80">
        <v>26.494947062159909</v>
      </c>
      <c r="V66" s="80">
        <v>14.330473889640004</v>
      </c>
      <c r="W66" s="80">
        <v>7.5385354093697003</v>
      </c>
      <c r="X66" s="35"/>
      <c r="Y66" s="82" t="s">
        <v>136</v>
      </c>
    </row>
    <row r="67" spans="2:25" ht="15.75" x14ac:dyDescent="0.25">
      <c r="B67" s="74" t="s">
        <v>162</v>
      </c>
      <c r="C67" s="80">
        <v>2.8027615178873204</v>
      </c>
      <c r="D67" s="80">
        <v>6.3719946467395205</v>
      </c>
      <c r="E67" s="80">
        <v>10.8140706241809</v>
      </c>
      <c r="F67" s="80">
        <v>26.78464446381</v>
      </c>
      <c r="G67" s="35"/>
      <c r="H67" s="80">
        <v>4.5886217171954407</v>
      </c>
      <c r="I67" s="80">
        <v>10.272871472801301</v>
      </c>
      <c r="J67" s="80">
        <v>14.998660217786901</v>
      </c>
      <c r="K67" s="80">
        <v>21.466175342570899</v>
      </c>
      <c r="L67" s="35"/>
      <c r="M67" s="82">
        <v>-0.1985641111803868</v>
      </c>
      <c r="N67" s="35"/>
      <c r="O67" s="80">
        <v>2.8027615178873204</v>
      </c>
      <c r="P67" s="80">
        <v>3.5692331288522001</v>
      </c>
      <c r="Q67" s="80">
        <v>4.4420759774413794</v>
      </c>
      <c r="R67" s="80">
        <v>15.9705738396291</v>
      </c>
      <c r="S67" s="35"/>
      <c r="T67" s="80">
        <v>4.5886217171954407</v>
      </c>
      <c r="U67" s="80">
        <v>5.68424975560586</v>
      </c>
      <c r="V67" s="80">
        <v>4.7257887449856</v>
      </c>
      <c r="W67" s="80">
        <v>6.4675151247839988</v>
      </c>
      <c r="X67" s="35"/>
      <c r="Y67" s="82">
        <v>-0.59503552034331908</v>
      </c>
    </row>
    <row r="68" spans="2:25" ht="15.75" x14ac:dyDescent="0.25">
      <c r="B68" s="98"/>
      <c r="C68" s="44"/>
      <c r="D68" s="44"/>
      <c r="E68" s="44"/>
      <c r="F68" s="44"/>
      <c r="G68" s="35"/>
      <c r="H68" s="44"/>
      <c r="I68" s="44"/>
      <c r="J68" s="44"/>
      <c r="K68" s="44"/>
      <c r="L68" s="35"/>
      <c r="M68" s="99"/>
      <c r="N68" s="35"/>
      <c r="O68" s="44"/>
      <c r="P68" s="44"/>
      <c r="Q68" s="44"/>
      <c r="R68" s="44"/>
      <c r="S68" s="35"/>
      <c r="T68" s="44"/>
      <c r="U68" s="44"/>
      <c r="V68" s="44"/>
      <c r="W68" s="44"/>
      <c r="X68" s="35"/>
      <c r="Y68" s="99"/>
    </row>
    <row r="69" spans="2:25" ht="15.75" x14ac:dyDescent="0.25">
      <c r="B69" s="78" t="s">
        <v>155</v>
      </c>
      <c r="C69" s="104">
        <v>4.3187581150137699</v>
      </c>
      <c r="D69" s="104">
        <v>10.3280688949232</v>
      </c>
      <c r="E69" s="104">
        <v>16.601513072759698</v>
      </c>
      <c r="F69" s="104">
        <v>12.4511739542613</v>
      </c>
      <c r="G69" s="87"/>
      <c r="H69" s="104">
        <v>-2.0216188680612599</v>
      </c>
      <c r="I69" s="104">
        <v>-0.55762150767070295</v>
      </c>
      <c r="J69" s="104">
        <v>3.2085176751886801</v>
      </c>
      <c r="K69" s="104">
        <v>15.071672889091101</v>
      </c>
      <c r="L69" s="87"/>
      <c r="M69" s="106">
        <v>0.21046199695354501</v>
      </c>
      <c r="N69" s="35"/>
      <c r="O69" s="104">
        <v>4.3187581150137699</v>
      </c>
      <c r="P69" s="104">
        <v>6.0093107799094305</v>
      </c>
      <c r="Q69" s="104">
        <v>6.2734441778364971</v>
      </c>
      <c r="R69" s="104">
        <v>-4.1503391184983975</v>
      </c>
      <c r="S69" s="87"/>
      <c r="T69" s="104">
        <v>-2.0216188680612599</v>
      </c>
      <c r="U69" s="104">
        <v>1.4639973603905569</v>
      </c>
      <c r="V69" s="104">
        <v>3.7661391828593831</v>
      </c>
      <c r="W69" s="104">
        <v>11.86315521390242</v>
      </c>
      <c r="X69" s="87"/>
      <c r="Y69" s="106" t="s">
        <v>136</v>
      </c>
    </row>
    <row r="70" spans="2:25" ht="15.75" x14ac:dyDescent="0.25">
      <c r="B70" s="74" t="s">
        <v>172</v>
      </c>
      <c r="C70" s="80">
        <v>4.6726278848979099</v>
      </c>
      <c r="D70" s="80">
        <v>8.7709793078935601</v>
      </c>
      <c r="E70" s="80">
        <v>20.676251770976503</v>
      </c>
      <c r="F70" s="80">
        <v>14.230790795676599</v>
      </c>
      <c r="G70" s="35"/>
      <c r="H70" s="80">
        <v>-1.7057537289245299</v>
      </c>
      <c r="I70" s="80">
        <v>-3.0544050721839699</v>
      </c>
      <c r="J70" s="80">
        <v>0.64562816961327196</v>
      </c>
      <c r="K70" s="80">
        <v>7.17508760252292</v>
      </c>
      <c r="L70" s="35"/>
      <c r="M70" s="82">
        <v>-0.49580541900013347</v>
      </c>
      <c r="N70" s="35"/>
      <c r="O70" s="80">
        <v>4.6726278848979099</v>
      </c>
      <c r="P70" s="80">
        <v>4.0983514229956501</v>
      </c>
      <c r="Q70" s="80">
        <v>11.905272463082943</v>
      </c>
      <c r="R70" s="80">
        <v>-6.4454609752999037</v>
      </c>
      <c r="S70" s="35"/>
      <c r="T70" s="80">
        <v>-1.7057537289245299</v>
      </c>
      <c r="U70" s="80">
        <v>-1.34865134325944</v>
      </c>
      <c r="V70" s="80">
        <v>3.7000332417972421</v>
      </c>
      <c r="W70" s="80">
        <v>6.5294594329097055</v>
      </c>
      <c r="X70" s="35"/>
      <c r="Y70" s="82" t="s">
        <v>136</v>
      </c>
    </row>
    <row r="71" spans="2:25" ht="15.75" x14ac:dyDescent="0.25">
      <c r="B71" s="74" t="s">
        <v>173</v>
      </c>
      <c r="C71" s="80">
        <v>-1.90764576102301</v>
      </c>
      <c r="D71" s="80">
        <v>-0.95084391084546993</v>
      </c>
      <c r="E71" s="80">
        <v>-5.6280972483702696</v>
      </c>
      <c r="F71" s="80">
        <v>-3.9277718132967898</v>
      </c>
      <c r="G71" s="35"/>
      <c r="H71" s="80">
        <v>-2.98019984613908</v>
      </c>
      <c r="I71" s="80">
        <v>-3.1588983665174499</v>
      </c>
      <c r="J71" s="80">
        <v>-3.4576472115276302</v>
      </c>
      <c r="K71" s="80">
        <v>-1.5374363031273899</v>
      </c>
      <c r="L71" s="35"/>
      <c r="M71" s="82">
        <v>1.5547541744051949</v>
      </c>
      <c r="N71" s="35"/>
      <c r="O71" s="80">
        <v>-1.90764576102301</v>
      </c>
      <c r="P71" s="80">
        <v>0.95680185017754005</v>
      </c>
      <c r="Q71" s="80">
        <v>-4.6772533375247995</v>
      </c>
      <c r="R71" s="80">
        <v>1.7003254350734798</v>
      </c>
      <c r="S71" s="35"/>
      <c r="T71" s="80">
        <v>-2.98019984613908</v>
      </c>
      <c r="U71" s="80">
        <v>-0.17869852037836997</v>
      </c>
      <c r="V71" s="80">
        <v>-0.29874884501018029</v>
      </c>
      <c r="W71" s="80">
        <v>1.9202109084002301</v>
      </c>
      <c r="X71" s="35"/>
      <c r="Y71" s="82">
        <v>0.1293196401059824</v>
      </c>
    </row>
    <row r="72" spans="2:25" ht="15.75" x14ac:dyDescent="0.25">
      <c r="B72" s="74" t="s">
        <v>174</v>
      </c>
      <c r="C72" s="80">
        <v>0.75242913943178302</v>
      </c>
      <c r="D72" s="80">
        <v>1.0812943304249099</v>
      </c>
      <c r="E72" s="80">
        <v>0.78613416527360502</v>
      </c>
      <c r="F72" s="80">
        <v>2.71031160222191</v>
      </c>
      <c r="G72" s="35"/>
      <c r="H72" s="80">
        <v>1.09799826519328</v>
      </c>
      <c r="I72" s="80">
        <v>2.85906256036019</v>
      </c>
      <c r="J72" s="80">
        <v>3.1713191803601197</v>
      </c>
      <c r="K72" s="80">
        <v>5.8359018645948604</v>
      </c>
      <c r="L72" s="35"/>
      <c r="M72" s="82">
        <v>1.1532217401905358</v>
      </c>
      <c r="N72" s="35"/>
      <c r="O72" s="80">
        <v>0.75242913943178302</v>
      </c>
      <c r="P72" s="80">
        <v>0.32886519099312683</v>
      </c>
      <c r="Q72" s="80">
        <v>-0.29516016515130483</v>
      </c>
      <c r="R72" s="80">
        <v>1.9241774369483049</v>
      </c>
      <c r="S72" s="35"/>
      <c r="T72" s="80">
        <v>1.09799826519328</v>
      </c>
      <c r="U72" s="80">
        <v>1.76106429516691</v>
      </c>
      <c r="V72" s="80">
        <v>0.31225661999992971</v>
      </c>
      <c r="W72" s="80">
        <v>2.6645826842347407</v>
      </c>
      <c r="X72" s="35"/>
      <c r="Y72" s="82">
        <v>0.38479052558723437</v>
      </c>
    </row>
    <row r="73" spans="2:25" ht="15.75" x14ac:dyDescent="0.25">
      <c r="B73" s="74" t="s">
        <v>163</v>
      </c>
      <c r="C73" s="80">
        <v>0.93439788605118701</v>
      </c>
      <c r="D73" s="80">
        <v>2.00725841272443</v>
      </c>
      <c r="E73" s="80">
        <v>2.6275855955253102</v>
      </c>
      <c r="F73" s="80">
        <v>4.3277640095625705</v>
      </c>
      <c r="G73" s="35"/>
      <c r="H73" s="80">
        <v>0.76438721292616796</v>
      </c>
      <c r="I73" s="80">
        <v>2.3189048857368597</v>
      </c>
      <c r="J73" s="80">
        <v>2.99577630042138</v>
      </c>
      <c r="K73" s="80">
        <v>4.8761785991894806</v>
      </c>
      <c r="L73" s="35"/>
      <c r="M73" s="82">
        <v>0.12672007725355183</v>
      </c>
      <c r="N73" s="35"/>
      <c r="O73" s="80">
        <v>0.93439788605118701</v>
      </c>
      <c r="P73" s="80">
        <v>1.0728605266732429</v>
      </c>
      <c r="Q73" s="80">
        <v>0.62032718280088028</v>
      </c>
      <c r="R73" s="80">
        <v>1.7001784140372602</v>
      </c>
      <c r="S73" s="35"/>
      <c r="T73" s="80">
        <v>0.76438721292616796</v>
      </c>
      <c r="U73" s="80">
        <v>1.5545176728106918</v>
      </c>
      <c r="V73" s="80">
        <v>0.67687141468452028</v>
      </c>
      <c r="W73" s="80">
        <v>1.8804022987681006</v>
      </c>
      <c r="X73" s="35"/>
      <c r="Y73" s="82">
        <v>0.10600292489473442</v>
      </c>
    </row>
    <row r="74" spans="2:25" ht="15.75" x14ac:dyDescent="0.25">
      <c r="B74" s="74" t="s">
        <v>175</v>
      </c>
      <c r="C74" s="80">
        <v>-0.294672253560401</v>
      </c>
      <c r="D74" s="80">
        <v>-0.32932912186812097</v>
      </c>
      <c r="E74" s="80">
        <v>-0.27433448566868102</v>
      </c>
      <c r="F74" s="80">
        <v>0.186225689622176</v>
      </c>
      <c r="G74" s="35"/>
      <c r="H74" s="80">
        <v>0.57913808536259603</v>
      </c>
      <c r="I74" s="80">
        <v>0.18384635074741601</v>
      </c>
      <c r="J74" s="80">
        <v>-0.17835245640098199</v>
      </c>
      <c r="K74" s="80">
        <v>-0.75725656439010802</v>
      </c>
      <c r="L74" s="35"/>
      <c r="M74" s="82" t="s">
        <v>136</v>
      </c>
      <c r="N74" s="35"/>
      <c r="O74" s="80">
        <v>-0.294672253560401</v>
      </c>
      <c r="P74" s="80">
        <v>-3.4656868307719968E-2</v>
      </c>
      <c r="Q74" s="80">
        <v>5.499463619943995E-2</v>
      </c>
      <c r="R74" s="80">
        <v>0.46056017529085702</v>
      </c>
      <c r="S74" s="35"/>
      <c r="T74" s="80">
        <v>0.57913808536259603</v>
      </c>
      <c r="U74" s="80">
        <v>-0.39529173461518102</v>
      </c>
      <c r="V74" s="80">
        <v>-0.36219880714839803</v>
      </c>
      <c r="W74" s="80">
        <v>-0.57890410798912506</v>
      </c>
      <c r="X74" s="35"/>
      <c r="Y74" s="82" t="s">
        <v>136</v>
      </c>
    </row>
    <row r="75" spans="2:25" ht="15.75" x14ac:dyDescent="0.25">
      <c r="B75" s="105" t="s">
        <v>164</v>
      </c>
      <c r="C75" s="95">
        <v>1.1159041720899701</v>
      </c>
      <c r="D75" s="95">
        <v>1.3083482790321901</v>
      </c>
      <c r="E75" s="95">
        <v>0.62460935791055205</v>
      </c>
      <c r="F75" s="95">
        <v>-2.20707990528099</v>
      </c>
      <c r="G75" s="35"/>
      <c r="H75" s="95">
        <v>0.188920210666151</v>
      </c>
      <c r="I75" s="95">
        <v>0.37287940207064901</v>
      </c>
      <c r="J75" s="95">
        <v>0.13139202165744102</v>
      </c>
      <c r="K75" s="95">
        <v>-0.27127280331353198</v>
      </c>
      <c r="L75" s="35"/>
      <c r="M75" s="96">
        <v>7.136016136973705</v>
      </c>
      <c r="N75" s="35"/>
      <c r="O75" s="95">
        <v>1.1159041720899701</v>
      </c>
      <c r="P75" s="95">
        <v>0.19244410694222003</v>
      </c>
      <c r="Q75" s="95">
        <v>-0.68373892112163803</v>
      </c>
      <c r="R75" s="95">
        <v>-2.8316892631915422</v>
      </c>
      <c r="S75" s="35"/>
      <c r="T75" s="95">
        <v>0.188920210666151</v>
      </c>
      <c r="U75" s="95">
        <v>0.18395919140449801</v>
      </c>
      <c r="V75" s="95">
        <v>-0.241487380413208</v>
      </c>
      <c r="W75" s="95">
        <v>-0.402664824970973</v>
      </c>
      <c r="X75" s="35"/>
      <c r="Y75" s="96">
        <v>6.0323730497087027</v>
      </c>
    </row>
    <row r="76" spans="2:25" ht="15.75" x14ac:dyDescent="0.25">
      <c r="B76" s="98"/>
      <c r="C76" s="44"/>
      <c r="D76" s="44"/>
      <c r="E76" s="44"/>
      <c r="F76" s="44"/>
      <c r="G76" s="35"/>
      <c r="H76" s="44"/>
      <c r="I76" s="44"/>
      <c r="J76" s="44"/>
      <c r="K76" s="44"/>
      <c r="L76" s="35"/>
      <c r="M76" s="99"/>
      <c r="N76" s="35"/>
      <c r="O76" s="44"/>
      <c r="P76" s="44"/>
      <c r="Q76" s="44"/>
      <c r="R76" s="44"/>
      <c r="S76" s="35"/>
      <c r="T76" s="44"/>
      <c r="U76" s="44"/>
      <c r="V76" s="44"/>
      <c r="W76" s="44"/>
      <c r="X76" s="35"/>
      <c r="Y76" s="99"/>
    </row>
    <row r="77" spans="2:25" x14ac:dyDescent="0.25"/>
  </sheetData>
  <mergeCells count="4">
    <mergeCell ref="M9:M10"/>
    <mergeCell ref="Y9:Y10"/>
    <mergeCell ref="M44:M45"/>
    <mergeCell ref="Y44:Y45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12M 2019_BS</vt:lpstr>
      <vt:lpstr>12M 2019_Con P&amp;L</vt:lpstr>
      <vt:lpstr>12M 2019_P&amp;L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