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A427309D-D775-41E6-B8E7-A07A19E9F06F}" xr6:coauthVersionLast="44" xr6:coauthVersionMax="44" xr10:uidLastSave="{00000000-0000-0000-0000-000000000000}"/>
  <bookViews>
    <workbookView xWindow="-120" yWindow="-120" windowWidth="29040" windowHeight="15840" tabRatio="927" xr2:uid="{00000000-000D-0000-FFFF-FFFF00000000}"/>
  </bookViews>
  <sheets>
    <sheet name="Menu ES" sheetId="94" r:id="rId1"/>
    <sheet name="Cifras principales consolidadas" sheetId="79" r:id="rId2"/>
    <sheet name="Cifras ppls. por ud. de negocio" sheetId="98" r:id="rId3"/>
    <sheet name="Oficinas" sheetId="81" r:id="rId4"/>
    <sheet name="Empleados" sheetId="82" r:id="rId5"/>
  </sheets>
  <externalReferences>
    <externalReference r:id="rId6"/>
    <externalReference r:id="rId7"/>
    <externalReference r:id="rId8"/>
  </externalReferences>
  <definedNames>
    <definedName name="_Fill" localSheetId="2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a" hidden="1">#REF!</definedName>
    <definedName name="actual_year" hidden="1">'[1]Output1.cuadros resumen'!$G$6</definedName>
    <definedName name="AHORRO" localSheetId="2" hidden="1">{"'transportes'!$A$3:$K$28"}</definedName>
    <definedName name="AHORRO" localSheetId="1" hidden="1">{"'transportes'!$A$3:$K$28"}</definedName>
    <definedName name="AHORRO" localSheetId="4" hidden="1">{"'transportes'!$A$3:$K$28"}</definedName>
    <definedName name="AHORRO" localSheetId="3" hidden="1">{"'transportes'!$A$3:$K$28"}</definedName>
    <definedName name="AHORRO" hidden="1">{"'transportes'!$A$3:$K$28"}</definedName>
    <definedName name="dd" localSheetId="2" hidden="1">#REF!</definedName>
    <definedName name="dd" localSheetId="1" hidden="1">#REF!</definedName>
    <definedName name="dd" localSheetId="4" hidden="1">#REF!</definedName>
    <definedName name="dd" localSheetId="0" hidden="1">#REF!</definedName>
    <definedName name="dd" localSheetId="3" hidden="1">#REF!</definedName>
    <definedName name="dd" hidden="1">#REF!</definedName>
    <definedName name="ee" hidden="1">{"'transportes'!$A$3:$K$28"}</definedName>
    <definedName name="ff" localSheetId="2" hidden="1">{"'transportes'!$A$3:$K$28"}</definedName>
    <definedName name="ff" localSheetId="1" hidden="1">{"'transportes'!$A$3:$K$28"}</definedName>
    <definedName name="ff" localSheetId="4" hidden="1">{"'transportes'!$A$3:$K$28"}</definedName>
    <definedName name="ff" localSheetId="3" hidden="1">{"'transportes'!$A$3:$K$28"}</definedName>
    <definedName name="ff" hidden="1">{"'transportes'!$A$3:$K$28"}</definedName>
    <definedName name="FG" hidden="1">{"'transportes'!$A$3:$K$28"}</definedName>
    <definedName name="HTML_CodePage" hidden="1">1252</definedName>
    <definedName name="HTML_Control" localSheetId="2" hidden="1">{"'transportes'!$A$3:$K$28"}</definedName>
    <definedName name="HTML_Control" localSheetId="1" hidden="1">{"'transportes'!$A$3:$K$28"}</definedName>
    <definedName name="HTML_Control" localSheetId="4" hidden="1">{"'transportes'!$A$3:$K$28"}</definedName>
    <definedName name="HTML_Control" localSheetId="3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[2]Traducciones!$A:$D</definedName>
    <definedName name="LATAM" hidden="1">{"'transportes'!$A$3:$K$28"}</definedName>
    <definedName name="Mutua" localSheetId="2" hidden="1">{"'transportes'!$A$3:$K$28"}</definedName>
    <definedName name="Mutua" localSheetId="1" hidden="1">{"'transportes'!$A$3:$K$28"}</definedName>
    <definedName name="Mutua" localSheetId="4" hidden="1">{"'transportes'!$A$3:$K$28"}</definedName>
    <definedName name="Mutua" localSheetId="3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hidden="1">{"'transportes'!$A$3:$K$28"}</definedName>
    <definedName name="year" localSheetId="2" hidden="1">#REF!</definedName>
    <definedName name="year" localSheetId="1" hidden="1">#REF!</definedName>
    <definedName name="year" localSheetId="4" hidden="1">#REF!</definedName>
    <definedName name="year" localSheetId="0" hidden="1">#REF!</definedName>
    <definedName name="year" localSheetId="3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1" hidden="1">#REF!</definedName>
    <definedName name="Z_10847F0B_B3BF_4088_8056_07507CD5D043_.wvu.Rows" localSheetId="4" hidden="1">#REF!</definedName>
    <definedName name="Z_10847F0B_B3BF_4088_8056_07507CD5D043_.wvu.Rows" localSheetId="0" hidden="1">#REF!</definedName>
    <definedName name="Z_10847F0B_B3BF_4088_8056_07507CD5D043_.wvu.Rows" localSheetId="3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1" hidden="1">#REF!</definedName>
    <definedName name="Z_1127349E_5961_487A_B6CB_8D975B273469_.wvu.PrintArea" localSheetId="4" hidden="1">#REF!</definedName>
    <definedName name="Z_1127349E_5961_487A_B6CB_8D975B273469_.wvu.PrintArea" localSheetId="0" hidden="1">#REF!</definedName>
    <definedName name="Z_1127349E_5961_487A_B6CB_8D975B273469_.wvu.PrintArea" localSheetId="3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1" hidden="1">#REF!</definedName>
    <definedName name="Z_477B8045_2293_11D4_BD73_00AA0035C3B2_.wvu.Rows" localSheetId="4" hidden="1">#REF!</definedName>
    <definedName name="Z_477B8045_2293_11D4_BD73_00AA0035C3B2_.wvu.Rows" localSheetId="0" hidden="1">#REF!</definedName>
    <definedName name="Z_477B8045_2293_11D4_BD73_00AA0035C3B2_.wvu.Rows" localSheetId="3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1" hidden="1">#REF!</definedName>
    <definedName name="Z_7BBA15C1_24F4_11D4_9FF6_00AA006C0512_.wvu.Cols" localSheetId="4" hidden="1">#REF!</definedName>
    <definedName name="Z_7BBA15C1_24F4_11D4_9FF6_00AA006C0512_.wvu.Cols" localSheetId="0" hidden="1">#REF!</definedName>
    <definedName name="Z_7BBA15C1_24F4_11D4_9FF6_00AA006C0512_.wvu.Cols" localSheetId="3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1" hidden="1">'[3]ACTIVO EXPORT TREB'!#REF!</definedName>
    <definedName name="Z_8BEBE25C_D1C3_11D5_B324_00AA006C04DF_.wvu.Rows" localSheetId="4" hidden="1">'[3]ACTIVO EXPORT TREB'!#REF!</definedName>
    <definedName name="Z_8BEBE25C_D1C3_11D5_B324_00AA006C04DF_.wvu.Rows" localSheetId="0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1" hidden="1">#REF!</definedName>
    <definedName name="Z_9A519564_2C41_11D2_BECE_00AA006B9ED7_.wvu.Cols" localSheetId="4" hidden="1">#REF!</definedName>
    <definedName name="Z_9A519564_2C41_11D2_BECE_00AA006B9ED7_.wvu.Cols" localSheetId="0" hidden="1">#REF!</definedName>
    <definedName name="Z_9A519564_2C41_11D2_BECE_00AA006B9ED7_.wvu.Cols" localSheetId="3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1" hidden="1">#REF!</definedName>
    <definedName name="Z_A2EB647E_0B1C_496F_83BE_16818048CEDA_.wvu.Rows" localSheetId="4" hidden="1">#REF!</definedName>
    <definedName name="Z_A2EB647E_0B1C_496F_83BE_16818048CEDA_.wvu.Rows" localSheetId="0" hidden="1">#REF!</definedName>
    <definedName name="Z_A2EB647E_0B1C_496F_83BE_16818048CEDA_.wvu.Rows" localSheetId="3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1" hidden="1">#REF!</definedName>
    <definedName name="Z_E8E6AF44_2C4A_11D2_AAB4_00AA006B8FE5_.wvu.Cols" localSheetId="4" hidden="1">#REF!</definedName>
    <definedName name="Z_E8E6AF44_2C4A_11D2_AAB4_00AA006B8FE5_.wvu.Cols" localSheetId="0" hidden="1">#REF!</definedName>
    <definedName name="Z_E8E6AF44_2C4A_11D2_AAB4_00AA006B8FE5_.wvu.Cols" localSheetId="3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1" hidden="1">#REF!,#REF!</definedName>
    <definedName name="Z_FE38714C_8C8F_11D3_BE50_00AA006C0512_.wvu.Rows" localSheetId="4" hidden="1">#REF!,#REF!</definedName>
    <definedName name="Z_FE38714C_8C8F_11D3_BE50_00AA006C0512_.wvu.Rows" localSheetId="0" hidden="1">#REF!,#REF!</definedName>
    <definedName name="Z_FE38714C_8C8F_11D3_BE50_00AA006C0512_.wvu.Rows" localSheetId="3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94" l="1"/>
  <c r="K3" i="79" l="1"/>
  <c r="A13" i="98" l="1"/>
  <c r="A12" i="98"/>
  <c r="K3" i="98"/>
  <c r="F2" i="82" l="1"/>
  <c r="F2" i="81"/>
  <c r="A12" i="79" l="1"/>
  <c r="A14" i="79" l="1"/>
  <c r="A15" i="79" l="1"/>
  <c r="A16" i="79" l="1"/>
  <c r="A18" i="79" l="1"/>
  <c r="A19" i="79" l="1"/>
  <c r="A20" i="79" l="1"/>
  <c r="A21" i="79" l="1"/>
  <c r="A22" i="79" l="1"/>
  <c r="A24" i="79" l="1"/>
  <c r="A26" i="79" l="1"/>
  <c r="A28" i="79" l="1"/>
  <c r="A30" i="79" l="1"/>
  <c r="A31" i="79" l="1"/>
  <c r="A32" i="79" l="1"/>
  <c r="A34" i="79" l="1"/>
  <c r="A35" i="79" l="1"/>
  <c r="A36" i="79" l="1"/>
  <c r="A37" i="79" l="1"/>
  <c r="A38" i="79" l="1"/>
  <c r="A39" i="79" l="1"/>
  <c r="A41" i="79" l="1"/>
  <c r="A42" i="79" l="1"/>
  <c r="A43" i="79" l="1"/>
  <c r="A44" i="79" l="1"/>
</calcChain>
</file>

<file path=xl/sharedStrings.xml><?xml version="1.0" encoding="utf-8"?>
<sst xmlns="http://schemas.openxmlformats.org/spreadsheetml/2006/main" count="127" uniqueCount="61">
  <si>
    <t>IBERIA</t>
  </si>
  <si>
    <t>MAPFRE RE</t>
  </si>
  <si>
    <t>Resultado del negocio de No Vida</t>
  </si>
  <si>
    <t>Resultado del negocio de Vida</t>
  </si>
  <si>
    <t>Resultado antes de impuestos</t>
  </si>
  <si>
    <t>Socios externos</t>
  </si>
  <si>
    <t>Resultado neto</t>
  </si>
  <si>
    <t>BRASIL</t>
  </si>
  <si>
    <t>NORTEAMÉRICA</t>
  </si>
  <si>
    <t>LATAM SUR</t>
  </si>
  <si>
    <t>LATAM NORTE</t>
  </si>
  <si>
    <t>EURASIA</t>
  </si>
  <si>
    <t>12M 2017</t>
  </si>
  <si>
    <t>Ingresos totales</t>
  </si>
  <si>
    <t>Oficinas</t>
  </si>
  <si>
    <t>Directas y delegadas</t>
  </si>
  <si>
    <t>Bancaseguros</t>
  </si>
  <si>
    <t>LATAM</t>
  </si>
  <si>
    <t>TOTAL OFICINAS</t>
  </si>
  <si>
    <t>12M 2016</t>
  </si>
  <si>
    <t>ROE</t>
  </si>
  <si>
    <t>12M 2015</t>
  </si>
  <si>
    <t>Empleados</t>
  </si>
  <si>
    <t>MAPFRE ASISTENCIA</t>
  </si>
  <si>
    <t>MAPFRE GLOBAL RISKS</t>
  </si>
  <si>
    <t>ÁREAS CORPORATIVAS</t>
  </si>
  <si>
    <t>Número medio de empleados</t>
  </si>
  <si>
    <t>Inmuebles (incluye uso propio)</t>
  </si>
  <si>
    <t>Acciones y fondos de inversión</t>
  </si>
  <si>
    <t>Renta fija</t>
  </si>
  <si>
    <t>Otras inversiones (incluye unit linked)</t>
  </si>
  <si>
    <t>Tesorería</t>
  </si>
  <si>
    <t>Provisión para seguros de Vida</t>
  </si>
  <si>
    <t>Unit Linked</t>
  </si>
  <si>
    <t>Otras provisiones</t>
  </si>
  <si>
    <t>Primas emitidas y aceptadas totales</t>
  </si>
  <si>
    <t xml:space="preserve">   - No Vida</t>
  </si>
  <si>
    <t xml:space="preserve">   - Vida</t>
  </si>
  <si>
    <t>Ratio Combinado No Vida</t>
  </si>
  <si>
    <t>Ratio de Siniestralidad No Vida</t>
  </si>
  <si>
    <t>Ratio de Gastos No Vida</t>
  </si>
  <si>
    <t>Fondos propios</t>
  </si>
  <si>
    <t>Activos gestionados</t>
  </si>
  <si>
    <t>Patrimonio neto</t>
  </si>
  <si>
    <t>Cartera de inversiones</t>
  </si>
  <si>
    <t>Provisiones técnicas</t>
  </si>
  <si>
    <t>Número de empleados al final del ejercicio</t>
  </si>
  <si>
    <t>Total número medio de empleados</t>
  </si>
  <si>
    <t>ESP</t>
  </si>
  <si>
    <t>De los cuales:</t>
  </si>
  <si>
    <t>Total número de empleados al final del ejercicio</t>
  </si>
  <si>
    <t>Resultado de otras actividades &amp; ajustes por hiperinflación</t>
  </si>
  <si>
    <t>12M 2018</t>
  </si>
  <si>
    <t>12M 2019</t>
  </si>
  <si>
    <t>Cifras principales consolidadas</t>
  </si>
  <si>
    <t>Cifras principales por unidad de negocio</t>
  </si>
  <si>
    <t>Áreas Corporativas y ajustes por Hiperinflación</t>
  </si>
  <si>
    <t>12M 2020</t>
  </si>
  <si>
    <t>12M 2021</t>
  </si>
  <si>
    <t>NORTEAMÉRICA &amp; EURASIA</t>
  </si>
  <si>
    <t>Ratio de Solvencia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</si>
</sst>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C0A]mmm\-yy;@"/>
    <numFmt numFmtId="171" formatCode="#,##0.0"/>
    <numFmt numFmtId="172" formatCode="0.0%"/>
    <numFmt numFmtId="173" formatCode="0.0&quot;%&quot;"/>
    <numFmt numFmtId="174" formatCode="General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</numFmts>
  <fonts count="10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sz val="11"/>
      <color rgb="FFED0022"/>
      <name val="Trebuchet MS"/>
      <family val="2"/>
    </font>
    <font>
      <b/>
      <sz val="11"/>
      <color rgb="FFFF0000"/>
      <name val="Trebuchet MS"/>
      <family val="2"/>
    </font>
    <font>
      <b/>
      <sz val="22"/>
      <color theme="0"/>
      <name val="Calibri"/>
      <family val="2"/>
      <scheme val="minor"/>
    </font>
    <font>
      <sz val="12"/>
      <color rgb="FF3E4A52"/>
      <name val="Calibri"/>
      <family val="2"/>
      <scheme val="minor"/>
    </font>
    <font>
      <sz val="12"/>
      <color rgb="FFED0022"/>
      <name val="Calibri"/>
      <family val="2"/>
      <scheme val="minor"/>
    </font>
    <font>
      <b/>
      <sz val="12"/>
      <color rgb="FF3E4A52"/>
      <name val="Calibri"/>
      <family val="2"/>
      <scheme val="minor"/>
    </font>
    <font>
      <i/>
      <sz val="12"/>
      <color rgb="FF3E4A52"/>
      <name val="Calibri"/>
      <family val="2"/>
      <scheme val="minor"/>
    </font>
    <font>
      <b/>
      <sz val="12"/>
      <color rgb="FFED002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rgb="FF3E4A5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921">
    <xf numFmtId="0" fontId="0" fillId="0" borderId="0"/>
    <xf numFmtId="170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70" fontId="19" fillId="33" borderId="0" applyNumberFormat="0" applyBorder="0" applyAlignment="0" applyProtection="0"/>
    <xf numFmtId="0" fontId="18" fillId="34" borderId="0" applyNumberFormat="0" applyBorder="0" applyAlignment="0" applyProtection="0"/>
    <xf numFmtId="170" fontId="19" fillId="34" borderId="0" applyNumberFormat="0" applyBorder="0" applyAlignment="0" applyProtection="0"/>
    <xf numFmtId="0" fontId="18" fillId="35" borderId="0" applyNumberFormat="0" applyBorder="0" applyAlignment="0" applyProtection="0"/>
    <xf numFmtId="170" fontId="19" fillId="35" borderId="0" applyNumberFormat="0" applyBorder="0" applyAlignment="0" applyProtection="0"/>
    <xf numFmtId="0" fontId="18" fillId="36" borderId="0" applyNumberFormat="0" applyBorder="0" applyAlignment="0" applyProtection="0"/>
    <xf numFmtId="170" fontId="19" fillId="36" borderId="0" applyNumberFormat="0" applyBorder="0" applyAlignment="0" applyProtection="0"/>
    <xf numFmtId="0" fontId="18" fillId="37" borderId="0" applyNumberFormat="0" applyBorder="0" applyAlignment="0" applyProtection="0"/>
    <xf numFmtId="170" fontId="19" fillId="37" borderId="0" applyNumberFormat="0" applyBorder="0" applyAlignment="0" applyProtection="0"/>
    <xf numFmtId="0" fontId="18" fillId="38" borderId="0" applyNumberFormat="0" applyBorder="0" applyAlignment="0" applyProtection="0"/>
    <xf numFmtId="170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70" fontId="19" fillId="39" borderId="0" applyNumberFormat="0" applyBorder="0" applyAlignment="0" applyProtection="0"/>
    <xf numFmtId="0" fontId="18" fillId="40" borderId="0" applyNumberFormat="0" applyBorder="0" applyAlignment="0" applyProtection="0"/>
    <xf numFmtId="170" fontId="19" fillId="40" borderId="0" applyNumberFormat="0" applyBorder="0" applyAlignment="0" applyProtection="0"/>
    <xf numFmtId="0" fontId="18" fillId="41" borderId="0" applyNumberFormat="0" applyBorder="0" applyAlignment="0" applyProtection="0"/>
    <xf numFmtId="170" fontId="19" fillId="41" borderId="0" applyNumberFormat="0" applyBorder="0" applyAlignment="0" applyProtection="0"/>
    <xf numFmtId="0" fontId="18" fillId="36" borderId="0" applyNumberFormat="0" applyBorder="0" applyAlignment="0" applyProtection="0"/>
    <xf numFmtId="170" fontId="19" fillId="36" borderId="0" applyNumberFormat="0" applyBorder="0" applyAlignment="0" applyProtection="0"/>
    <xf numFmtId="0" fontId="18" fillId="39" borderId="0" applyNumberFormat="0" applyBorder="0" applyAlignment="0" applyProtection="0"/>
    <xf numFmtId="170" fontId="19" fillId="39" borderId="0" applyNumberFormat="0" applyBorder="0" applyAlignment="0" applyProtection="0"/>
    <xf numFmtId="0" fontId="18" fillId="42" borderId="0" applyNumberFormat="0" applyBorder="0" applyAlignment="0" applyProtection="0"/>
    <xf numFmtId="170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70" fontId="21" fillId="43" borderId="0" applyNumberFormat="0" applyBorder="0" applyAlignment="0" applyProtection="0"/>
    <xf numFmtId="0" fontId="20" fillId="40" borderId="0" applyNumberFormat="0" applyBorder="0" applyAlignment="0" applyProtection="0"/>
    <xf numFmtId="170" fontId="21" fillId="40" borderId="0" applyNumberFormat="0" applyBorder="0" applyAlignment="0" applyProtection="0"/>
    <xf numFmtId="0" fontId="20" fillId="41" borderId="0" applyNumberFormat="0" applyBorder="0" applyAlignment="0" applyProtection="0"/>
    <xf numFmtId="170" fontId="21" fillId="41" borderId="0" applyNumberFormat="0" applyBorder="0" applyAlignment="0" applyProtection="0"/>
    <xf numFmtId="0" fontId="20" fillId="44" borderId="0" applyNumberFormat="0" applyBorder="0" applyAlignment="0" applyProtection="0"/>
    <xf numFmtId="170" fontId="21" fillId="44" borderId="0" applyNumberFormat="0" applyBorder="0" applyAlignment="0" applyProtection="0"/>
    <xf numFmtId="0" fontId="20" fillId="45" borderId="0" applyNumberFormat="0" applyBorder="0" applyAlignment="0" applyProtection="0"/>
    <xf numFmtId="170" fontId="21" fillId="45" borderId="0" applyNumberFormat="0" applyBorder="0" applyAlignment="0" applyProtection="0"/>
    <xf numFmtId="0" fontId="20" fillId="46" borderId="0" applyNumberFormat="0" applyBorder="0" applyAlignment="0" applyProtection="0"/>
    <xf numFmtId="170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70" fontId="21" fillId="47" borderId="0" applyNumberFormat="0" applyBorder="0" applyAlignment="0" applyProtection="0"/>
    <xf numFmtId="0" fontId="20" fillId="48" borderId="0" applyNumberFormat="0" applyBorder="0" applyAlignment="0" applyProtection="0"/>
    <xf numFmtId="170" fontId="21" fillId="48" borderId="0" applyNumberFormat="0" applyBorder="0" applyAlignment="0" applyProtection="0"/>
    <xf numFmtId="0" fontId="20" fillId="49" borderId="0" applyNumberFormat="0" applyBorder="0" applyAlignment="0" applyProtection="0"/>
    <xf numFmtId="170" fontId="21" fillId="49" borderId="0" applyNumberFormat="0" applyBorder="0" applyAlignment="0" applyProtection="0"/>
    <xf numFmtId="0" fontId="20" fillId="44" borderId="0" applyNumberFormat="0" applyBorder="0" applyAlignment="0" applyProtection="0"/>
    <xf numFmtId="170" fontId="21" fillId="44" borderId="0" applyNumberFormat="0" applyBorder="0" applyAlignment="0" applyProtection="0"/>
    <xf numFmtId="0" fontId="20" fillId="45" borderId="0" applyNumberFormat="0" applyBorder="0" applyAlignment="0" applyProtection="0"/>
    <xf numFmtId="170" fontId="21" fillId="45" borderId="0" applyNumberFormat="0" applyBorder="0" applyAlignment="0" applyProtection="0"/>
    <xf numFmtId="0" fontId="20" fillId="50" borderId="0" applyNumberFormat="0" applyBorder="0" applyAlignment="0" applyProtection="0"/>
    <xf numFmtId="170" fontId="21" fillId="50" borderId="0" applyNumberFormat="0" applyBorder="0" applyAlignment="0" applyProtection="0"/>
    <xf numFmtId="166" fontId="22" fillId="0" borderId="0" applyFont="0"/>
    <xf numFmtId="166" fontId="22" fillId="0" borderId="10" applyFont="0"/>
    <xf numFmtId="167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70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3" fontId="17" fillId="0" borderId="0" applyFill="0" applyBorder="0" applyAlignment="0"/>
    <xf numFmtId="0" fontId="28" fillId="51" borderId="11" applyNumberFormat="0" applyAlignment="0" applyProtection="0"/>
    <xf numFmtId="170" fontId="29" fillId="51" borderId="11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2" applyNumberFormat="0" applyAlignment="0" applyProtection="0"/>
    <xf numFmtId="170" fontId="31" fillId="52" borderId="12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8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0" fontId="38" fillId="0" borderId="0" applyNumberFormat="0" applyFill="0" applyBorder="0" applyAlignment="0" applyProtection="0"/>
    <xf numFmtId="0" fontId="39" fillId="0" borderId="0" applyProtection="0"/>
    <xf numFmtId="170" fontId="39" fillId="0" borderId="0" applyProtection="0"/>
    <xf numFmtId="0" fontId="40" fillId="0" borderId="0" applyProtection="0"/>
    <xf numFmtId="170" fontId="40" fillId="0" borderId="0" applyProtection="0"/>
    <xf numFmtId="0" fontId="41" fillId="0" borderId="0" applyProtection="0"/>
    <xf numFmtId="170" fontId="41" fillId="0" borderId="0" applyProtection="0"/>
    <xf numFmtId="0" fontId="42" fillId="0" borderId="0" applyProtection="0"/>
    <xf numFmtId="170" fontId="42" fillId="0" borderId="0" applyProtection="0"/>
    <xf numFmtId="0" fontId="43" fillId="0" borderId="0" applyNumberFormat="0" applyFont="0" applyFill="0" applyBorder="0" applyAlignment="0" applyProtection="0"/>
    <xf numFmtId="170" fontId="43" fillId="0" borderId="0" applyNumberFormat="0" applyFont="0" applyFill="0" applyBorder="0" applyAlignment="0" applyProtection="0"/>
    <xf numFmtId="0" fontId="44" fillId="0" borderId="0" applyProtection="0"/>
    <xf numFmtId="170" fontId="44" fillId="0" borderId="0" applyProtection="0"/>
    <xf numFmtId="0" fontId="45" fillId="0" borderId="0" applyProtection="0"/>
    <xf numFmtId="170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70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70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70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3" applyNumberFormat="0" applyAlignment="0" applyProtection="0">
      <alignment horizontal="left" vertical="center"/>
    </xf>
    <xf numFmtId="0" fontId="27" fillId="0" borderId="14">
      <alignment horizontal="left" vertical="center"/>
    </xf>
    <xf numFmtId="0" fontId="27" fillId="0" borderId="14">
      <alignment horizontal="left" vertical="center"/>
    </xf>
    <xf numFmtId="49" fontId="50" fillId="0" borderId="0">
      <alignment horizontal="centerContinuous"/>
    </xf>
    <xf numFmtId="0" fontId="51" fillId="0" borderId="15" applyNumberFormat="0" applyFill="0" applyAlignment="0" applyProtection="0"/>
    <xf numFmtId="170" fontId="52" fillId="0" borderId="15" applyNumberFormat="0" applyFill="0" applyAlignment="0" applyProtection="0"/>
    <xf numFmtId="0" fontId="53" fillId="0" borderId="16" applyNumberFormat="0" applyFill="0" applyAlignment="0" applyProtection="0"/>
    <xf numFmtId="170" fontId="54" fillId="0" borderId="16" applyNumberFormat="0" applyFill="0" applyAlignment="0" applyProtection="0"/>
    <xf numFmtId="0" fontId="55" fillId="0" borderId="17" applyNumberFormat="0" applyFill="0" applyAlignment="0" applyProtection="0"/>
    <xf numFmtId="170" fontId="56" fillId="0" borderId="17" applyNumberFormat="0" applyFill="0" applyAlignment="0" applyProtection="0"/>
    <xf numFmtId="0" fontId="55" fillId="0" borderId="0" applyNumberFormat="0" applyFill="0" applyBorder="0" applyAlignment="0" applyProtection="0"/>
    <xf numFmtId="170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8">
      <alignment horizontal="center"/>
    </xf>
    <xf numFmtId="0" fontId="57" fillId="0" borderId="0">
      <alignment horizontal="center"/>
    </xf>
    <xf numFmtId="177" fontId="22" fillId="0" borderId="19">
      <alignment horizontal="center"/>
    </xf>
    <xf numFmtId="177" fontId="22" fillId="0" borderId="19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1" applyNumberFormat="0" applyAlignment="0" applyProtection="0"/>
    <xf numFmtId="10" fontId="49" fillId="54" borderId="20" applyNumberFormat="0" applyBorder="0" applyAlignment="0" applyProtection="0"/>
    <xf numFmtId="10" fontId="49" fillId="54" borderId="20" applyNumberFormat="0" applyBorder="0" applyAlignment="0" applyProtection="0"/>
    <xf numFmtId="170" fontId="60" fillId="38" borderId="11" applyNumberFormat="0" applyAlignment="0" applyProtection="0"/>
    <xf numFmtId="0" fontId="61" fillId="0" borderId="21" applyNumberFormat="0" applyFill="0" applyAlignment="0" applyProtection="0"/>
    <xf numFmtId="170" fontId="62" fillId="0" borderId="21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70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7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2" applyNumberFormat="0" applyFont="0" applyAlignment="0" applyProtection="0"/>
    <xf numFmtId="170" fontId="17" fillId="56" borderId="22" applyNumberFormat="0" applyFont="0" applyAlignment="0" applyProtection="0"/>
    <xf numFmtId="181" fontId="17" fillId="0" borderId="0" applyFont="0" applyFill="0" applyBorder="0" applyAlignment="0" applyProtection="0"/>
    <xf numFmtId="0" fontId="69" fillId="51" borderId="23" applyNumberFormat="0" applyAlignment="0" applyProtection="0"/>
    <xf numFmtId="170" fontId="70" fillId="51" borderId="23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7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8">
      <alignment horizontal="center"/>
    </xf>
    <xf numFmtId="171" fontId="17" fillId="0" borderId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70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4" applyNumberFormat="0" applyFont="0" applyAlignment="0">
      <alignment horizontal="center"/>
    </xf>
    <xf numFmtId="0" fontId="73" fillId="1" borderId="14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70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70" fontId="78" fillId="0" borderId="0" applyFill="0" applyBorder="0" applyProtection="0">
      <alignment horizontal="left"/>
    </xf>
    <xf numFmtId="0" fontId="49" fillId="0" borderId="24" applyFill="0" applyBorder="0" applyProtection="0">
      <alignment horizontal="left" vertical="top"/>
    </xf>
    <xf numFmtId="170" fontId="49" fillId="0" borderId="24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0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5" applyNumberFormat="0" applyFill="0" applyAlignment="0" applyProtection="0"/>
    <xf numFmtId="170" fontId="17" fillId="0" borderId="25" applyNumberFormat="0" applyFill="0" applyAlignment="0" applyProtection="0"/>
    <xf numFmtId="0" fontId="17" fillId="0" borderId="25" applyNumberFormat="0" applyFill="0" applyAlignment="0" applyProtection="0"/>
    <xf numFmtId="170" fontId="17" fillId="0" borderId="25" applyNumberFormat="0" applyFill="0" applyAlignment="0" applyProtection="0"/>
    <xf numFmtId="0" fontId="82" fillId="0" borderId="0" applyNumberFormat="0" applyFill="0" applyBorder="0" applyAlignment="0" applyProtection="0"/>
    <xf numFmtId="170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70" fontId="85" fillId="0" borderId="0" applyNumberFormat="0" applyFill="0" applyBorder="0" applyAlignment="0" applyProtection="0"/>
    <xf numFmtId="3" fontId="86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26">
      <alignment horizontal="left" vertical="center"/>
    </xf>
    <xf numFmtId="10" fontId="49" fillId="54" borderId="27" applyNumberFormat="0" applyBorder="0" applyAlignment="0" applyProtection="0"/>
    <xf numFmtId="0" fontId="17" fillId="0" borderId="0"/>
    <xf numFmtId="0" fontId="73" fillId="1" borderId="26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70" fontId="1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84" fillId="0" borderId="0" xfId="900" applyFont="1"/>
    <xf numFmtId="0" fontId="84" fillId="58" borderId="0" xfId="900" applyFont="1" applyFill="1"/>
    <xf numFmtId="0" fontId="88" fillId="60" borderId="0" xfId="0" applyFont="1" applyFill="1" applyBorder="1" applyAlignment="1">
      <alignment horizontal="left" vertical="center"/>
    </xf>
    <xf numFmtId="171" fontId="84" fillId="0" borderId="0" xfId="900" applyNumberFormat="1" applyFont="1"/>
    <xf numFmtId="0" fontId="92" fillId="60" borderId="0" xfId="0" applyFont="1" applyFill="1" applyBorder="1" applyAlignment="1">
      <alignment horizontal="left" vertical="center"/>
    </xf>
    <xf numFmtId="170" fontId="93" fillId="0" borderId="28" xfId="674" applyFont="1" applyFill="1" applyBorder="1" applyAlignment="1">
      <alignment horizontal="left" vertical="center" wrapText="1" readingOrder="1"/>
    </xf>
    <xf numFmtId="170" fontId="94" fillId="0" borderId="28" xfId="674" quotePrefix="1" applyNumberFormat="1" applyFont="1" applyFill="1" applyBorder="1" applyAlignment="1">
      <alignment horizontal="center" vertical="center" wrapText="1" readingOrder="1"/>
    </xf>
    <xf numFmtId="170" fontId="95" fillId="62" borderId="28" xfId="674" applyFont="1" applyFill="1" applyBorder="1" applyAlignment="1">
      <alignment horizontal="left" vertical="center" wrapText="1" indent="1" readingOrder="1"/>
    </xf>
    <xf numFmtId="37" fontId="95" fillId="62" borderId="28" xfId="674" applyNumberFormat="1" applyFont="1" applyFill="1" applyBorder="1" applyAlignment="1">
      <alignment horizontal="center" vertical="center" wrapText="1" readingOrder="1"/>
    </xf>
    <xf numFmtId="170" fontId="93" fillId="59" borderId="28" xfId="674" applyFont="1" applyFill="1" applyBorder="1" applyAlignment="1">
      <alignment horizontal="left" vertical="center" wrapText="1" indent="1" readingOrder="1"/>
    </xf>
    <xf numFmtId="37" fontId="93" fillId="59" borderId="28" xfId="674" applyNumberFormat="1" applyFont="1" applyFill="1" applyBorder="1" applyAlignment="1">
      <alignment horizontal="center" vertical="center" wrapText="1" readingOrder="1"/>
    </xf>
    <xf numFmtId="172" fontId="95" fillId="62" borderId="28" xfId="920" applyNumberFormat="1" applyFont="1" applyFill="1" applyBorder="1" applyAlignment="1">
      <alignment horizontal="center" vertical="center" wrapText="1" readingOrder="1"/>
    </xf>
    <xf numFmtId="172" fontId="93" fillId="59" borderId="28" xfId="920" applyNumberFormat="1" applyFont="1" applyFill="1" applyBorder="1" applyAlignment="1">
      <alignment horizontal="center" vertical="center" wrapText="1" readingOrder="1"/>
    </xf>
    <xf numFmtId="183" fontId="95" fillId="62" borderId="28" xfId="674" applyNumberFormat="1" applyFont="1" applyFill="1" applyBorder="1" applyAlignment="1">
      <alignment horizontal="center" vertical="center" wrapText="1" readingOrder="1"/>
    </xf>
    <xf numFmtId="170" fontId="93" fillId="58" borderId="29" xfId="1" applyFont="1" applyFill="1" applyBorder="1"/>
    <xf numFmtId="170" fontId="93" fillId="58" borderId="29" xfId="1" applyFont="1" applyFill="1" applyBorder="1" applyAlignment="1">
      <alignment horizontal="center" vertical="center" wrapText="1" readingOrder="1"/>
    </xf>
    <xf numFmtId="170" fontId="96" fillId="59" borderId="28" xfId="674" applyFont="1" applyFill="1" applyBorder="1" applyAlignment="1">
      <alignment horizontal="left" vertical="center" wrapText="1" indent="1" readingOrder="1"/>
    </xf>
    <xf numFmtId="170" fontId="97" fillId="0" borderId="28" xfId="674" quotePrefix="1" applyNumberFormat="1" applyFont="1" applyFill="1" applyBorder="1" applyAlignment="1">
      <alignment horizontal="left" vertical="center" wrapText="1" readingOrder="1"/>
    </xf>
    <xf numFmtId="9" fontId="95" fillId="62" borderId="28" xfId="920" applyNumberFormat="1" applyFont="1" applyFill="1" applyBorder="1" applyAlignment="1">
      <alignment horizontal="center" vertical="center" wrapText="1" readingOrder="1"/>
    </xf>
    <xf numFmtId="9" fontId="95" fillId="62" borderId="28" xfId="920" applyFont="1" applyFill="1" applyBorder="1" applyAlignment="1">
      <alignment horizontal="center" vertical="center" wrapText="1" readingOrder="1"/>
    </xf>
    <xf numFmtId="0" fontId="0" fillId="58" borderId="0" xfId="0" applyFill="1" applyAlignment="1">
      <alignment horizontal="center"/>
    </xf>
    <xf numFmtId="0" fontId="0" fillId="63" borderId="0" xfId="0" applyFill="1" applyAlignment="1">
      <alignment horizontal="center"/>
    </xf>
    <xf numFmtId="170" fontId="97" fillId="0" borderId="28" xfId="674" quotePrefix="1" applyNumberFormat="1" applyFont="1" applyFill="1" applyBorder="1" applyAlignment="1">
      <alignment horizontal="center" vertical="center" wrapText="1" readingOrder="1"/>
    </xf>
    <xf numFmtId="3" fontId="93" fillId="59" borderId="28" xfId="674" applyNumberFormat="1" applyFont="1" applyFill="1" applyBorder="1" applyAlignment="1">
      <alignment horizontal="center" vertical="center" wrapText="1" readingOrder="1"/>
    </xf>
    <xf numFmtId="3" fontId="95" fillId="62" borderId="28" xfId="674" applyNumberFormat="1" applyFont="1" applyFill="1" applyBorder="1" applyAlignment="1">
      <alignment horizontal="center" vertical="center" wrapText="1" readingOrder="1"/>
    </xf>
    <xf numFmtId="0" fontId="84" fillId="0" borderId="0" xfId="900" applyFont="1"/>
    <xf numFmtId="0" fontId="84" fillId="58" borderId="0" xfId="900" applyFont="1" applyFill="1"/>
    <xf numFmtId="0" fontId="0" fillId="58" borderId="0" xfId="0" applyFill="1"/>
    <xf numFmtId="0" fontId="88" fillId="60" borderId="0" xfId="0" applyFont="1" applyFill="1" applyBorder="1" applyAlignment="1">
      <alignment horizontal="left" vertical="center"/>
    </xf>
    <xf numFmtId="0" fontId="89" fillId="58" borderId="0" xfId="0" applyFont="1" applyFill="1" applyAlignment="1">
      <alignment horizontal="center"/>
    </xf>
    <xf numFmtId="0" fontId="90" fillId="58" borderId="0" xfId="919" applyFont="1" applyFill="1" applyBorder="1" applyAlignment="1">
      <alignment horizontal="left" vertical="center" indent="2"/>
    </xf>
    <xf numFmtId="0" fontId="0" fillId="58" borderId="0" xfId="0" applyFill="1" applyBorder="1"/>
    <xf numFmtId="0" fontId="90" fillId="58" borderId="0" xfId="0" applyFont="1" applyFill="1" applyBorder="1" applyAlignment="1">
      <alignment vertical="center"/>
    </xf>
    <xf numFmtId="0" fontId="91" fillId="61" borderId="0" xfId="0" applyFont="1" applyFill="1" applyBorder="1" applyAlignment="1">
      <alignment horizontal="center" vertical="center"/>
    </xf>
    <xf numFmtId="0" fontId="13" fillId="58" borderId="0" xfId="0" applyFont="1" applyFill="1" applyBorder="1"/>
    <xf numFmtId="171" fontId="84" fillId="0" borderId="0" xfId="900" applyNumberFormat="1" applyFont="1"/>
    <xf numFmtId="37" fontId="84" fillId="0" borderId="0" xfId="900" applyNumberFormat="1" applyFont="1"/>
    <xf numFmtId="0" fontId="98" fillId="0" borderId="0" xfId="900" applyFont="1"/>
    <xf numFmtId="170" fontId="94" fillId="0" borderId="0" xfId="674" quotePrefix="1" applyNumberFormat="1" applyFont="1" applyFill="1" applyBorder="1" applyAlignment="1">
      <alignment horizontal="center" vertical="center" wrapText="1" readingOrder="1"/>
    </xf>
    <xf numFmtId="37" fontId="95" fillId="62" borderId="0" xfId="674" applyNumberFormat="1" applyFont="1" applyFill="1" applyBorder="1" applyAlignment="1">
      <alignment horizontal="center" vertical="center" wrapText="1" readingOrder="1"/>
    </xf>
    <xf numFmtId="172" fontId="95" fillId="62" borderId="0" xfId="920" applyNumberFormat="1" applyFont="1" applyFill="1" applyBorder="1" applyAlignment="1">
      <alignment horizontal="center" vertical="center" wrapText="1" readingOrder="1"/>
    </xf>
    <xf numFmtId="170" fontId="93" fillId="58" borderId="0" xfId="1" applyFont="1" applyFill="1" applyBorder="1" applyAlignment="1">
      <alignment horizontal="center" vertical="center" wrapText="1" readingOrder="1"/>
    </xf>
    <xf numFmtId="0" fontId="99" fillId="0" borderId="0" xfId="900" applyFont="1"/>
    <xf numFmtId="0" fontId="84" fillId="0" borderId="0" xfId="900" applyFont="1" applyAlignment="1">
      <alignment horizontal="center"/>
    </xf>
    <xf numFmtId="37" fontId="95" fillId="62" borderId="28" xfId="674" applyNumberFormat="1" applyFont="1" applyFill="1" applyBorder="1" applyAlignment="1">
      <alignment horizontal="center" vertical="center" wrapText="1" readingOrder="1"/>
    </xf>
    <xf numFmtId="37" fontId="93" fillId="59" borderId="28" xfId="674" applyNumberFormat="1" applyFont="1" applyFill="1" applyBorder="1" applyAlignment="1">
      <alignment horizontal="center" vertical="center" wrapText="1" readingOrder="1"/>
    </xf>
  </cellXfs>
  <cellStyles count="921"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3E4A52"/>
      <color rgb="FF617380"/>
      <color rgb="FFEC5A5A"/>
      <color rgb="FFFF0022"/>
      <color rgb="FFED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Menu ES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44098</xdr:rowOff>
    </xdr:from>
    <xdr:to>
      <xdr:col>1</xdr:col>
      <xdr:colOff>1593239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666750" y="234598"/>
          <a:ext cx="1648802" cy="357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705751</xdr:colOff>
      <xdr:row>3</xdr:row>
      <xdr:rowOff>37192</xdr:rowOff>
    </xdr:from>
    <xdr:to>
      <xdr:col>2</xdr:col>
      <xdr:colOff>2315672</xdr:colOff>
      <xdr:row>3</xdr:row>
      <xdr:rowOff>520709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964287" y="608692"/>
          <a:ext cx="2317492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252732" y="1183821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705751</xdr:colOff>
      <xdr:row>3</xdr:row>
      <xdr:rowOff>37192</xdr:rowOff>
    </xdr:from>
    <xdr:to>
      <xdr:col>2</xdr:col>
      <xdr:colOff>2315672</xdr:colOff>
      <xdr:row>3</xdr:row>
      <xdr:rowOff>520709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5751" y="37192"/>
          <a:ext cx="2314771" cy="483517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5</xdr:row>
      <xdr:rowOff>95250</xdr:rowOff>
    </xdr:from>
    <xdr:to>
      <xdr:col>7</xdr:col>
      <xdr:colOff>787400</xdr:colOff>
      <xdr:row>5</xdr:row>
      <xdr:rowOff>412750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553450" y="847725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47625</xdr:rowOff>
    </xdr:from>
    <xdr:to>
      <xdr:col>2</xdr:col>
      <xdr:colOff>2308421</xdr:colOff>
      <xdr:row>3</xdr:row>
      <xdr:rowOff>531142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1397000" y="238125"/>
          <a:ext cx="2308421" cy="483517"/>
        </a:xfrm>
        <a:prstGeom prst="rect">
          <a:avLst/>
        </a:prstGeom>
      </xdr:spPr>
    </xdr:pic>
    <xdr:clientData/>
  </xdr:twoCellAnchor>
  <xdr:twoCellAnchor>
    <xdr:from>
      <xdr:col>3</xdr:col>
      <xdr:colOff>1143000</xdr:colOff>
      <xdr:row>4</xdr:row>
      <xdr:rowOff>95250</xdr:rowOff>
    </xdr:from>
    <xdr:to>
      <xdr:col>4</xdr:col>
      <xdr:colOff>1263650</xdr:colOff>
      <xdr:row>4</xdr:row>
      <xdr:rowOff>412750</xdr:rowOff>
    </xdr:to>
    <xdr:sp macro="" textlink="">
      <xdr:nvSpPr>
        <xdr:cNvPr id="5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651500" y="984250"/>
          <a:ext cx="1501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7259</xdr:colOff>
      <xdr:row>2</xdr:row>
      <xdr:rowOff>174625</xdr:rowOff>
    </xdr:from>
    <xdr:to>
      <xdr:col>2</xdr:col>
      <xdr:colOff>2315680</xdr:colOff>
      <xdr:row>3</xdr:row>
      <xdr:rowOff>451767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5759" y="174625"/>
          <a:ext cx="2308421" cy="483517"/>
        </a:xfrm>
        <a:prstGeom prst="rect">
          <a:avLst/>
        </a:prstGeom>
      </xdr:spPr>
    </xdr:pic>
    <xdr:clientData/>
  </xdr:twoCellAnchor>
  <xdr:twoCellAnchor>
    <xdr:from>
      <xdr:col>3</xdr:col>
      <xdr:colOff>1245509</xdr:colOff>
      <xdr:row>4</xdr:row>
      <xdr:rowOff>73478</xdr:rowOff>
    </xdr:from>
    <xdr:to>
      <xdr:col>4</xdr:col>
      <xdr:colOff>1239159</xdr:colOff>
      <xdr:row>4</xdr:row>
      <xdr:rowOff>390978</xdr:rowOff>
    </xdr:to>
    <xdr:sp macro="" textlink="">
      <xdr:nvSpPr>
        <xdr:cNvPr id="5" name="4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5754009" y="962478"/>
          <a:ext cx="1374775" cy="317500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s-ES" sz="2000" b="1">
              <a:solidFill>
                <a:srgbClr val="ED0022"/>
              </a:solidFill>
            </a:rPr>
            <a:t>ÍNDICE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">
          <cell r="B1" t="str">
            <v>ESPAÑOL</v>
          </cell>
          <cell r="C1" t="str">
            <v>ENGLISH</v>
          </cell>
          <cell r="D1" t="str">
            <v>PORTUGUESE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  <cell r="D2" t="str">
            <v xml:space="preserve">Janeiro 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  <cell r="D3" t="str">
            <v>Fevereiro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  <cell r="D4" t="str">
            <v>Março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  <cell r="D5" t="str">
            <v>Abril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  <cell r="D6" t="str">
            <v>Maio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  <cell r="D7" t="str">
            <v>Junho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  <cell r="D8" t="str">
            <v>Julho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  <cell r="D9" t="str">
            <v>Agosto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  <cell r="D10" t="str">
            <v>Setembro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  <cell r="D11" t="str">
            <v>Outubro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  <cell r="D12" t="str">
            <v>Novembro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  <cell r="D13" t="str">
            <v>Dezembro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  <cell r="D14" t="str">
            <v>Total de prêmios emitidos e aceitos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  <cell r="D15" t="str">
            <v>Prêmios emitidos e aceitos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  <cell r="D16" t="str">
            <v>Resultado do exercício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  <cell r="D17" t="str">
            <v>Resultado do ano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  <cell r="D18" t="str">
            <v>Resultado atribuível a parceiros externos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  <cell r="D19" t="str">
            <v>Resultado atribuível a participações não controladoras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  <cell r="D20" t="str">
            <v>Fundos próprios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  <cell r="D21" t="str">
            <v>Patrimônio líquido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Holdings, eliminations and other</v>
          </cell>
          <cell r="D22" t="str">
            <v>Holding, eliminações e outras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  <cell r="D23" t="str">
            <v>Patrimônio líquido atribuído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  <cell r="D24" t="str">
            <v>TOTAL SEGUROS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  <cell r="D25" t="str">
            <v>Fundos administrados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  <cell r="D26" t="str">
            <v>Receitas operacionais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  <cell r="D27" t="str">
            <v>NÃO VIDA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  <cell r="D28" t="str">
            <v>Vida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  <cell r="D29" t="str">
            <v>Outras receitas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  <cell r="D30" t="str">
            <v>Prêmios atribuídos líquidos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  <cell r="D31" t="str">
            <v>Resultado de outras atividades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  <cell r="D32" t="str">
            <v>Lucro bruto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  <cell r="D33" t="str">
            <v>Imposto de renda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  <cell r="D34" t="str">
            <v>Parceiros externos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  <cell r="D35" t="str">
            <v>Resultado líquido atribuído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  <cell r="D36" t="str">
            <v>Resultado líquido atribuído
(Depois da redução ao valor recuperável do ágio)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  <cell r="D37" t="str">
            <v>Redução ao valor recuperável do ágio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  <cell r="D38" t="str">
            <v>Taxa combinada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  <cell r="D39" t="str">
            <v>Taxa de gastos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  <cell r="D40" t="str">
            <v>Taxa de sinistralidade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  <cell r="D41" t="str">
            <v>Investimentos, imóveis e tesouraria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  <cell r="D42" t="str">
            <v>Provisões técnicas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  <cell r="D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  <cell r="D44" t="str">
            <v>Dívida sênior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  <cell r="D45" t="str">
            <v>Dívida bancária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  <cell r="D46" t="str">
            <v>Dívida híbrida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  <cell r="D47" t="str">
            <v>Dívida subordinada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  <cell r="D48" t="str">
            <v>Dívida total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  <cell r="D49" t="str">
            <v>- da qual: dívida sênior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  <cell r="D50" t="str">
            <v>- da qual: dívida subordinada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  <cell r="D51" t="str">
            <v>- da qual: dívida subordinada - 3/2047 (Primeira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  <cell r="D52" t="str">
            <v>- da qual: dívida subordinada - 9/2048 (Primeira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  <cell r="D53" t="str">
            <v>- da qual: empréstimo sindicado 02/2024 (€ 1 bilhão)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  <cell r="D54" t="str">
            <v>- da qual: dívida bancária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  <cell r="D55" t="str">
            <v>Lucros antes dos impostos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  <cell r="D56" t="str">
            <v>Gastos financeiros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  <cell r="D57" t="str">
            <v>Lucros antes dos impostos e gastos financeiros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  <cell r="D58" t="str">
            <v>Alavancagem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  <cell r="D59" t="str">
            <v>Patrimônio/Dívida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  <cell r="D60" t="str">
            <v>Lucros antes dos impostos e gastos financeiros/gastos financeiros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  <cell r="D61" t="str">
            <v>Sinistralidade líquida e variação de outras provisões técnicas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  <cell r="D62" t="str">
            <v>Despesas de operacionais líquidas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  <cell r="D63" t="str">
            <v>Outras receitas e despesas técnicas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  <cell r="D64" t="str">
            <v>Resultado de assinatura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  <cell r="D65" t="str">
            <v>Resultado técnico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  <cell r="D66" t="str">
            <v>Receitas financeiras líquidas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  <cell r="D67" t="str">
            <v>Receitas financeiras líquidas e outras não técnicas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  <cell r="D68" t="str">
            <v>Receitas financeiras líquidas e outras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  <cell r="D69" t="str">
            <v>Outras receitas e despesas não técnicas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  <cell r="D70" t="str">
            <v>Resultado do negócio de Não Vida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  <cell r="D71" t="str">
            <v xml:space="preserve">Resultado financeiro e outras receitas não técnicas 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  <cell r="D72" t="str">
            <v>Resultado do negócio de Vida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  <cell r="D73" t="str">
            <v>Ajustes por hiperinflação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  <cell r="D74" t="str">
            <v>Resultado antes de impostos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  <cell r="D75" t="str">
            <v>Resultado das atividades interrompidas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  <cell r="D76" t="str">
            <v>AMÉRICA DO NORTE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  <cell r="D77" t="str">
            <v>ESTADOS UNIDOS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  <cell r="D78" t="str">
            <v>PORTO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  <cell r="D79" t="str">
            <v>TURQUIA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  <cell r="D80" t="str">
            <v>ITÁLIA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  <cell r="D81" t="str">
            <v>ALEMANHA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  <cell r="D82" t="str">
            <v>Prêmios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  <cell r="D83" t="str">
            <v>Resultado atribuível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  <cell r="D84" t="str">
            <v>VIDA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  <cell r="D85" t="str">
            <v>AUTOMÓVEIS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  <cell r="D86" t="str">
            <v>SEGUROS GERAIS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  <cell r="D87" t="str">
            <v>SAÚDE E ACIDENTES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  <cell r="D88" t="str">
            <v>OUTROS NÃO VIDA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  <cell r="D89" t="str">
            <v>BRASIL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  <cell r="D90" t="str">
            <v>LATAM NORTE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  <cell r="D91" t="str">
            <v>MÉXICO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  <cell r="D92" t="str">
            <v>AMÉRICA CENTRAL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  <cell r="D93" t="str">
            <v>REP. DOMINICANA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  <cell r="D94" t="str">
            <v>LATAM SUL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  <cell r="D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  <cell r="D96" t="str">
            <v>Taxa de Sinistralidade Não Vida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  <cell r="D97" t="str">
            <v>Taxa de Gastos Não Vida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  <cell r="D98" t="str">
            <v>Taxa Combinada Não Vida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  <cell r="D99" t="str">
            <v>Número de veículos segurados (unidades)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  <cell r="D100" t="str">
            <v>Taxa combinada (período atual)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  <cell r="D101" t="str">
            <v>Sinistralidade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  <cell r="D102" t="str">
            <v>Despesas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  <cell r="D103" t="str">
            <v>Capital, resultados retidos e reservas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  <cell r="D104" t="str">
            <v>Ações próprias e outros ajustes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  <cell r="D105" t="str">
            <v>Mais-valias líquidas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  <cell r="D106" t="str">
            <v>Diferenças de câmbio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  <cell r="D107" t="str">
            <v>Diferenças de conversão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  <cell r="D108" t="str">
            <v>Ativos financeiros disponíveis para venda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  <cell r="D109" t="str">
            <v>Contabilidade tácita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  <cell r="D110" t="str">
            <v>Outras receitas e despesas abrangentes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  <cell r="D111" t="str">
            <v>EVOLUÇÃO DO PATRIMÔNIO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  <cell r="D112" t="str">
            <v>SALDO EM 31/12 DO EXERCÍCIO ANTERIOR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  <cell r="D113" t="str">
            <v>Receitas e despesas reconhecidas 
diretamente no patrimônio líquido: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  <cell r="D114" t="str">
            <v>Por ativos financeiros disponíveis para a venda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  <cell r="D115" t="str">
            <v>Por diferenças de conversão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  <cell r="D116" t="str">
            <v xml:space="preserve">Por contabilidade tácita 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  <cell r="D117" t="str">
            <v>Resultado do período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  <cell r="D118" t="str">
            <v>Distribuição de resultados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  <cell r="D119" t="str">
            <v>Outras mudanças no patrimônio líquido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  <cell r="D120" t="str">
            <v>SALDO AO FINAL DO PERÍODO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  <cell r="D121" t="str">
            <v>ECONOMIA ADMINISTRADA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  <cell r="D122" t="str">
            <v>Provisões técnicas de Vida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  <cell r="D123" t="str">
            <v>Ajustes por contabilidade tácita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  <cell r="D124" t="str">
            <v>ATIVOS GERENCIADOS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  <cell r="D125" t="str">
            <v>Carteira de investimento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  <cell r="D126" t="str">
            <v>Fundos de aposentadoria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  <cell r="D127" t="str">
            <v>Fundos de investimento e outros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  <cell r="D128" t="str">
            <v>Renda fixa governos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  <cell r="D129" t="str">
            <v>Renda fixa - Corporativa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  <cell r="D130" t="str">
            <v>Imóveis*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  <cell r="D131" t="str">
            <v>Renda variável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  <cell r="D132" t="str">
            <v>Fundos de investimento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  <cell r="D133" t="str">
            <v>Tesouraria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  <cell r="D134" t="str">
            <v>Outros investimentos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  <cell r="D135" t="str">
            <v>Restante da Europa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  <cell r="D136" t="str">
            <v>América Latina - Restante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  <cell r="D137" t="str">
            <v>Outros países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  <cell r="D138" t="str">
            <v>Balanço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  <cell r="D139" t="str">
            <v>Ágio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  <cell r="D140" t="str">
            <v>Outros ativos intangíveis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  <cell r="D141" t="str">
            <v>Outras imobilizações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  <cell r="D142" t="str">
            <v>Aplicações financeiras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  <cell r="D143" t="str">
            <v>Investimentos Unit-Linked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  <cell r="D144" t="str">
            <v>Participação do resseguro nas provisões técnicas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  <cell r="D145" t="str">
            <v>Créditos de operações de seguro e resseguro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</v>
          </cell>
          <cell r="D146" t="str">
            <v>Impostos diferidos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  <cell r="D147" t="str">
            <v>Ativos mantidos para a venda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  <cell r="D148" t="str">
            <v>Outros ativos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  <cell r="D149" t="str">
            <v>TOTAL ATIVO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  <cell r="D150" t="str">
            <v xml:space="preserve">Patrimônio atribuído à sociedade controladora 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  <cell r="D151" t="str">
            <v>Dívida financeira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  <cell r="D152" t="str">
            <v xml:space="preserve">Provisões para riscos e despesas 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  <cell r="D153" t="str">
            <v>Passivos mantidos para a venda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  <cell r="D154" t="str">
            <v>Outros passivos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  <cell r="D155" t="str">
            <v>TOTAL PASSIVO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  <cell r="D156" t="str">
            <v>Receitas financeiras dos investimentos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  <cell r="D157" t="str">
            <v>Receitas de entidades não seguradoras e outras receitas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  <cell r="D158" t="str">
            <v>Total de receitas consolidadas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  <cell r="D159" t="str">
            <v>Negócio de Vida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  <cell r="D160" t="str">
            <v>Negócio de Não Vida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  <cell r="D161" t="str">
            <v>OUTRAS ATIVIDADES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  <cell r="D162" t="str">
            <v>Receitas e despesas líquidas operacionais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  <cell r="D163" t="str">
            <v>Lucro antes de impostos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  <cell r="D164" t="str">
            <v>Resultado após impostos de atividades interrompidas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  <cell r="D165" t="str">
            <v>Resultado atribuível à sociedade controladora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  <cell r="D166" t="str">
            <v>Dólar norte-americano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  <cell r="D167" t="str">
            <v>Real brasileiro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  <cell r="D168" t="str">
            <v>Lira turca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  <cell r="D169" t="str">
            <v>Peso mexicano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  <cell r="D170" t="str">
            <v>Peso colombiano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  <cell r="D171" t="str">
            <v xml:space="preserve">Peso chileno 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  <cell r="D172" t="str">
            <v>Sol peruano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  <cell r="D173" t="str">
            <v>Peso argentino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  <cell r="D174" t="str">
            <v>Var. taxas de câmbio médias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  <cell r="D175" t="str">
            <v>Resultados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  <cell r="D176" t="str">
            <v>Receitas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  <cell r="D177" t="str">
            <v xml:space="preserve">   - Não Vida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  <cell r="D178" t="str">
            <v xml:space="preserve">   - Vida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  <cell r="D179" t="str">
            <v>- Outros países</v>
          </cell>
        </row>
        <row r="180">
          <cell r="A180" t="str">
            <v>MOD_164</v>
          </cell>
          <cell r="B180" t="str">
            <v>Beneficio por acción (euros / 12 meses)</v>
          </cell>
          <cell r="C180" t="str">
            <v>Earnings per share (euros / 12 months)</v>
          </cell>
          <cell r="D180" t="str">
            <v>Lucro por ação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  <cell r="D181" t="str">
            <v>BPA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  <cell r="D182" t="str">
            <v>Total de ativos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  <cell r="D183" t="str">
            <v>Ativos administrados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  <cell r="D184" t="str">
            <v xml:space="preserve">Dívida 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  <cell r="D185" t="str">
            <v>Taxa de solvência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  <cell r="D186" t="str">
            <v>Taxas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  <cell r="D187" t="str">
            <v>Funcionários no fechamento do período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  <cell r="D188" t="str">
            <v>Ação MAPFRE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  <cell r="D189" t="str">
            <v>Capitalização na bolsa 
(milhões de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  <cell r="D190" t="str">
            <v>Valor da ação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  <cell r="D191" t="str">
            <v xml:space="preserve">Variação da cotação a partir de 1º de janeiro (%)        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  <cell r="D192" t="str">
            <v>- Espanha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  <cell r="D193" t="str">
            <v>Estados Unidos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  <cell r="D194" t="str">
            <v>Brasil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  <cell r="D195" t="str">
            <v>Espanha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  <cell r="D196" t="str">
            <v>Outros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  <cell r="D197" t="str">
            <v>Evolução trimestral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  <cell r="D198" t="str">
            <v>OUTROS NÃO VIDA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  <cell r="D199" t="str">
            <v xml:space="preserve"> - Prêmios emitidos e aceitos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  <cell r="D200" t="str">
            <v xml:space="preserve"> - Outras receitas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  <cell r="D201" t="str">
            <v>Patrimônio total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  <cell r="D202" t="str">
            <v>AJUSTES CONS. E ÁREAS CORP.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  <cell r="D203" t="str">
            <v>Margem técnico-financeira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  <cell r="D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  <cell r="D205" t="str">
            <v>Outros estados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  <cell r="D206" t="str">
            <v>PRÊMIO LÍQUIDO EMITIDO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  <cell r="D207" t="str">
            <v>PRÊMIO LÍQUIDO IMPUTADO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  <cell r="D208" t="str">
            <v>SINISTRALIDADE TOTAL LÍQUIDA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  <cell r="D209" t="str">
            <v>TOTAL DE DESPESAS IMPUTÁVEIS PARA PRESTAÇÕES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  <cell r="D210" t="str">
            <v>TOTAL DE DESPESAS DE AQUISIÇÃO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  <cell r="D211" t="str">
            <v>RESULTADO DE ASSINATURA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  <cell r="D212" t="str">
            <v>OUTRAS DESPESAS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  <cell r="D213" t="str">
            <v>RESULTADO TÉCNICO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  <cell r="D214" t="str">
            <v>Governanças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  <cell r="D215" t="str">
            <v>Total Dívida Corp.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  <cell r="D216" t="str">
            <v>Corp. sem colateral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  <cell r="D217" t="str">
            <v>Corp. com colateral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  <cell r="D218" t="str">
            <v xml:space="preserve"> - Canal de agências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  <cell r="D219" t="str">
            <v xml:space="preserve"> - Canal bancário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  <cell r="D220" t="str">
            <v>OUTRAS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  <cell r="D221" t="str">
            <v>TOTAL DE PRÊMIOS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  <cell r="D222" t="str">
            <v xml:space="preserve"> - Vida Poupança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  <cell r="D223" t="str">
            <v xml:space="preserve"> - Vida Risco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  <cell r="D224" t="str">
            <v xml:space="preserve"> - Acidentes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  <cell r="D225" t="str">
            <v>ECONOMIA ADMINISTRADA TOTAL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  <cell r="D226" t="str">
            <v>Fundos de investimento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  <cell r="D227" t="str">
            <v>Contribuições líquidas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  <cell r="D228" t="str">
            <v>Dívidas de operações de seguro e resseguro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  <cell r="D229" t="str">
            <v>A) ATIVOS INTANGÍVEIS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  <cell r="D230" t="str">
            <v>I. Ágio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  <cell r="D231" t="str">
            <v>II. Outros ativos intangíveis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  <cell r="D232" t="str">
            <v>B) IMOBILIZADO MATERIAL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  <cell r="D233" t="str">
            <v>I. Imóveis de uso próprio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  <cell r="D234" t="str">
            <v>II. Outras imobilizações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  <cell r="D235" t="str">
            <v>C) INVESTIMENTOS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  <cell r="D236" t="str">
            <v>I. Investimentos imobiliários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  <cell r="D237" t="str">
            <v>II. Aplicações financeiras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  <cell r="D238" t="str">
            <v xml:space="preserve"> 1.   Carteira mantida até o vencimento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  <cell r="D239" t="str">
            <v xml:space="preserve"> 2.   Carteira disponível para venda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  <cell r="D240" t="str">
            <v xml:space="preserve"> 3.   Carteira de negociação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  <cell r="D241" t="str">
            <v>III. Investimentos contabilizados por equivalência patrimonial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  <cell r="D242" t="str">
            <v>IV. Depósitos constituídos por resseguro aceito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  <cell r="D243" t="str">
            <v>V. Outros investimentos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  <cell r="D244" t="str">
            <v>D) APLICAÇÕES FINANCEIRAS VINCULADAS A SEGUROS DE VIDA CUJO RISCO DO INVESTIMENTO É ASSUMIDO PELO SEGURADO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  <cell r="D245" t="str">
            <v>E) INVENTÁRIOS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  <cell r="D246" t="str">
            <v>F) PARTICIPAÇÃO DO RESSEGURO NAS PROVISÕES TÉCNICAS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  <cell r="D247" t="str">
            <v>G) ATIVOS POR IMPOSTOS DIFERIDOS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  <cell r="D248" t="str">
            <v>H) CRÉDITOS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  <cell r="D249" t="str">
            <v>I. Créditos por operações de seguro direto e cosseguro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  <cell r="D250" t="str">
            <v>II. Créditos por operações de resseguro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  <cell r="D251" t="str">
            <v>III. Créditos tributários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  <cell r="D252" t="str">
            <v xml:space="preserve"> 1.   Imposto de renda a recuperar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  <cell r="D253" t="str">
            <v xml:space="preserve"> 2.   Outros créditos tributários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  <cell r="D254" t="str">
            <v>IV. Créditos previdenciários e outros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  <cell r="D255" t="str">
            <v>V. Acionistas por desembolsos exigidos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  <cell r="D256" t="str">
            <v>I) TESOURARIA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  <cell r="D257" t="str">
            <v>J) AJUSTES POR PERIODIZAÇÃO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  <cell r="D258" t="str">
            <v>K) OUTROS ATIVOS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  <cell r="D259" t="str">
            <v>L) ATIVOS NÃO CIRCULANTES CLASSIFICADOS COMO MANTIDOS PARA A VENDA E DE ATIVIDADES INTERROMPIDAS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  <cell r="D260" t="str">
            <v xml:space="preserve">TOTAL ATIVO 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  <cell r="D261" t="str">
            <v>A) PATRIMÔNIO LÍQUIDO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  <cell r="D262" t="str">
            <v>I. Capital desembolsado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  <cell r="D263" t="str">
            <v xml:space="preserve">II. Prêmio de emissão 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  <cell r="D264" t="str">
            <v>III. Reservas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  <cell r="D265" t="str">
            <v>IV. Dividendo a receber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  <cell r="D266" t="str">
            <v>V. Ações próprias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  <cell r="D267" t="str">
            <v>VI. Resultado do exercício atribuível à sociedade controladora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  <cell r="D268" t="str">
            <v>VII. Outros instrumentos do patrimônio líquido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  <cell r="D269" t="str">
            <v>VIII. Ajustes por mudanças de valor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  <cell r="D270" t="str">
            <v>IX. Diferenças de conversão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  <cell r="D271" t="str">
            <v xml:space="preserve"> Patrimônio atribuído aos acionistas da sociedade controladora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  <cell r="D272" t="str">
            <v xml:space="preserve"> Participações não controladoras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  <cell r="D273" t="str">
            <v>B) PASSIVOS SUBORDINADOS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  <cell r="D274" t="str">
            <v>C) PROVISÕES TÉCNICAS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  <cell r="D275" t="str">
            <v>I. Provisões de prêmios não ganhos e de riscos não expirados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  <cell r="D276" t="str">
            <v>II. Provisão de seguros de vida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  <cell r="D277" t="str">
            <v>III. Provisão de sinistros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  <cell r="D278" t="str">
            <v>IV. Outras provisões técnicas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  <cell r="D279" t="str">
            <v>D) PROVISÕES TÉCNICAS RELATIVAS AO SEGUROS DE VIDA QUANDO O RISCO DO INVESTIMENTO É ASSUMIDO PELOS TOMADORES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  <cell r="D280" t="str">
            <v>E) PROVISÕES PARA RISCOS E DESPESAS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  <cell r="D281" t="str">
            <v>F) DEPÓSITOS RECEBIDOS POR RESSEGURO CEDIDO E RETROCEDIDO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  <cell r="D282" t="str">
            <v>G) PASSIVOS POR IMPOSTOS DIFERIDOS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  <cell r="D283" t="str">
            <v>H) DÍVIDAS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  <cell r="D284" t="str">
            <v>I. Emissão de obrigações e outros valores negociáveis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  <cell r="D285" t="str">
            <v>II. Dívidas com entidades de crédito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  <cell r="D286" t="str">
            <v>III. Outros passivos financeiros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  <cell r="D287" t="str">
            <v>IV. Dívidas por operações de seguro direto e cosseguro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  <cell r="D288" t="str">
            <v>V. Dívidas por operações de resseguro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  <cell r="D289" t="str">
            <v>VI. Dívidas tributárias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  <cell r="D290" t="str">
            <v xml:space="preserve"> 1. Imposto de renda a pagar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  <cell r="D291" t="str">
            <v xml:space="preserve"> 2. Outras dívidas tributárias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  <cell r="D292" t="str">
            <v>VII. Outras dívidas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  <cell r="D293" t="str">
            <v>I) AJUSTES POR PERIODIZAÇÃO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  <cell r="D294" t="str">
            <v>J) PASSIVOS ASSOCIADOS A ATIVOS NÃO CIRCULANTES CLASSIFICADOS COMO MANTIDOS PARA A VENDA E DE ATIVIDADES INTERROMPIDAS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  <cell r="D295" t="str">
            <v xml:space="preserve">TOTAL PASSIVO E PATRIMÔNIO LÍQUIDO 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  <cell r="D296" t="str">
            <v xml:space="preserve">I. RECEITAS NEGÓCIO SEGURADOR  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  <cell r="D297" t="str">
            <v xml:space="preserve">1. Prêmios ganhos no exercício, líquidos 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  <cell r="D298" t="str">
            <v xml:space="preserve">  a) Prêmios emitidos seguro direto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  <cell r="D299" t="str">
            <v xml:space="preserve">  b)  Prêmios resseguro aceito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  <cell r="D300" t="str">
            <v xml:space="preserve">  c)  Prêmios resseguro cedido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  <cell r="D301" t="str">
            <v xml:space="preserve">  d)  Variação das provisões de prêmios e de riscos não expirados, líquidas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  <cell r="D302" t="str">
            <v xml:space="preserve">   Seguro direto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  <cell r="D303" t="str">
            <v xml:space="preserve">   Resseguro aceito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  <cell r="D304" t="str">
            <v xml:space="preserve">   Resseguro cedido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  <cell r="D305" t="str">
            <v xml:space="preserve"> 2. Participação em lucros de sociedades colocadas em equivalência 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  <cell r="D306" t="str">
            <v xml:space="preserve"> 3.  Receitas dos investimentos 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  <cell r="D307" t="str">
            <v xml:space="preserve">  a) Operacionais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  <cell r="D308" t="str">
            <v xml:space="preserve">  b) Patrimoniais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  <cell r="D309" t="str">
            <v xml:space="preserve"> 4. Mais-valias em aplicações financeiras vinculadas a seguros de vida cujo risco do investimento é assumido pelo segurado 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  <cell r="D310" t="str">
            <v xml:space="preserve"> 5. Outras receitas técnicas 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  <cell r="D311" t="str">
            <v xml:space="preserve"> 6. Outras receitas não técnicas 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  <cell r="D312" t="str">
            <v xml:space="preserve"> 7. Diferenças positivas de câmbio 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  <cell r="D313" t="str">
            <v xml:space="preserve"> 8. Reversão de perdas por redução ao valor recuperável 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  <cell r="D314" t="str">
            <v>TOTAL RECEITAS NEGÓCIO SEGURADOR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  <cell r="D315" t="str">
            <v xml:space="preserve">II. DESPESAS NEGÓCIO SEGURADOR  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  <cell r="D316" t="str">
            <v xml:space="preserve"> 1. Sinistralidade do exercício, líquida 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  <cell r="D317" t="str">
            <v xml:space="preserve">  a) Prestações pagas e variação da provisão para prestações, líquidos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  <cell r="D318" t="str">
            <v xml:space="preserve">   Seguro direto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  <cell r="D319" t="str">
            <v xml:space="preserve">   Resseguro aceito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  <cell r="D320" t="str">
            <v xml:space="preserve">   Resseguro cedido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  <cell r="D321" t="str">
            <v xml:space="preserve">  b) Gastos imputáveis às prestações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  <cell r="D322" t="str">
            <v xml:space="preserve"> 2. Variação de outras provisões técnicas, líquidas 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  <cell r="D323" t="str">
            <v xml:space="preserve"> 3.  Participação em lucros e estornos 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  <cell r="D324" t="str">
            <v xml:space="preserve"> 4.  Despesas operacionais líquidas 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  <cell r="D325" t="str">
            <v xml:space="preserve">  a) Despesas de aquisição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  <cell r="D326" t="str">
            <v xml:space="preserve">  b) Despesas administrativas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  <cell r="D327" t="str">
            <v xml:space="preserve">  c) Comissões e participação em resseguro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  <cell r="D328" t="str">
            <v xml:space="preserve"> 5. Participação em perdas de sociedades colocadas em equivalência 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  <cell r="D329" t="str">
            <v xml:space="preserve"> 6. Despesas dos investimentos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  <cell r="D330" t="str">
            <v xml:space="preserve">  a) Operacionais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  <cell r="D331" t="str">
            <v xml:space="preserve">  b) Patrimoniais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  <cell r="D332" t="str">
            <v xml:space="preserve"> 7. Menos-valias em aplicações financeiras vinculadas a seguros de vida cujo risco do investimento é assumido pelo segurado 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  <cell r="D333" t="str">
            <v xml:space="preserve"> 8. Outras despesas técnicas 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  <cell r="D334" t="str">
            <v xml:space="preserve"> 9. Outras despesas não técnicas 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  <cell r="D335" t="str">
            <v xml:space="preserve"> 10. Diferenças negativas de câmbio 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  <cell r="D336" t="str">
            <v xml:space="preserve"> 11. Constituição de provisão para prever a deterioração dos ativos 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  <cell r="D337" t="str">
            <v>TOTAL DESPESAS NEGÓCIO SEGURADOR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  <cell r="D338" t="str">
            <v>RESULTADO DO NEGÓCIO SEGURADOR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  <cell r="D339" t="str">
            <v xml:space="preserve">III. OUTRAS ATIVIDADES  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  <cell r="D340" t="str">
            <v xml:space="preserve"> 1. Receitas operacionais 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  <cell r="D341" t="str">
            <v xml:space="preserve"> 2.  Despesas operacionais 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  <cell r="D342" t="str">
            <v xml:space="preserve"> 3. Receitas financeiras líquidas 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  <cell r="D343" t="str">
            <v xml:space="preserve">  a) Receitas financeiras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  <cell r="D344" t="str">
            <v xml:space="preserve">  b) Gastos financeiros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  <cell r="D345" t="str">
            <v xml:space="preserve"> 4. Resultados de participações minoritárias 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  <cell r="D346" t="str">
            <v xml:space="preserve">  a) Participação em lucros de sociedades colocadas em equivalência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  <cell r="D347" t="str">
            <v xml:space="preserve">  b) Participação em perdas de sociedades colocadas em equivalência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  <cell r="D348" t="str">
            <v xml:space="preserve"> 5. Reversão provisão de redução ao valor recuperável de ativos 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  <cell r="D349" t="str">
            <v xml:space="preserve"> 6. Constituição de provisão de redução ao valor recuperável de ativos 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  <cell r="D350" t="str">
            <v xml:space="preserve"> 7. Resultado de alienação de ativos não circulantes classificados como mantidos para a venda não incluídos nas atividades interrompidas 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  <cell r="D351" t="str">
            <v>RESULTADO DE OUTRAS ATIVIDADES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  <cell r="D352" t="str">
            <v xml:space="preserve">IV. RESULTADO POR REEXPRESSÃO DE DEMONSTRAÇÕES FINANCEIRAS  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  <cell r="D353" t="str">
            <v>V. RESULTADO ANTES DE IMPOSTOS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  <cell r="D354" t="str">
            <v>VI. IMPOSTO DE RENDA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  <cell r="D355" t="str">
            <v>VII. RESULTADO APÓS IMPOSTOS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  <cell r="D356" t="str">
            <v xml:space="preserve">VIII. RESULTADO APÓS IMPOSTOS DE OPERAÇÕES INTERROMPIDAS  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  <cell r="D357" t="str">
            <v xml:space="preserve">IX. RESULTADO DO EXERCÍCIO  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  <cell r="D358" t="str">
            <v xml:space="preserve"> 1. Atribuível a participações não controladoras 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  <cell r="D359" t="str">
            <v xml:space="preserve"> 2.  Atribuível aos acionistas controladores 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  <cell r="D360" t="str">
            <v>Balboa do Panamá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  <cell r="D361" t="str">
            <v>Peso dominicano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  <cell r="D362" t="str">
            <v>Lempira de Honduras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  <cell r="D363" t="str">
            <v>VALOR BRUTO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  <cell r="D364" t="str">
            <v>IMPOSTO DE RENDA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  <cell r="D365" t="str">
            <v>ATRIBUÍVEL AOS ACIONISTAS MINORITÁRIOS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  <cell r="D366" t="str">
            <v>ATRIBUÍVEL AOS ACIONISTAS CONTROLADORES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  <cell r="D367" t="str">
            <v>CONCEITO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  <cell r="D368" t="str">
            <v>A) RESULTADO CONSOLIDADO DO EXERCÍCIO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  <cell r="D369" t="str">
            <v>B) OUTRAS RECEITAS (DESPESAS) ABRANGENTES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  <cell r="D370" t="str">
            <v>1. Ativos financeiros disponíveis para venda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  <cell r="D371" t="str">
            <v>a) Ganhos (perdas) por valoração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  <cell r="D372" t="str">
            <v>b) Montantes transferidos para a conta de perdas e lucros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  <cell r="D373" t="str">
            <v>c) Outras reclassificações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  <cell r="D374" t="str">
            <v>2. Diferenças de conversão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  <cell r="D375" t="str">
            <v>a) Ganhos (perdas) por valoração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  <cell r="D376" t="str">
            <v>b) Montantes transferidos para a conta de perdas e lucros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  <cell r="D377" t="str">
            <v>c) Outras reclassificações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  <cell r="D378" t="str">
            <v>3. Contabilidade tácita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  <cell r="D379" t="str">
            <v>a) Ganhos (perdas) por valoração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  <cell r="D380" t="str">
            <v>b) Montantes transferidos para a conta de perdas e lucros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  <cell r="D381" t="str">
            <v>c) Outras reclassificações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  <cell r="D382" t="str">
            <v>4. Entidades valoradas por equivalência patrimonial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  <cell r="D383" t="str">
            <v>a) Ganhos (perdas) por valoração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  <cell r="D384" t="str">
            <v>b) Montantes transferidos para a conta de perdas e lucros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  <cell r="D385" t="str">
            <v>c) Outras reclassificações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  <cell r="D386" t="str">
            <v>5. Outras receitas e despesas abrangentes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  <cell r="D387" t="str">
            <v>TOTAIS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  <cell r="D388" t="str">
            <v>Solvência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  <cell r="D389" t="str">
            <v>CONCEITO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  <cell r="D390" t="str">
            <v>Imóveis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  <cell r="D391" t="str">
            <v>Por tipo de negócio: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  <cell r="D392" t="str">
            <v>Por região: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  <cell r="D393" t="str">
            <v>Por cedente: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  <cell r="D394" t="str">
            <v>Por ramos: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  <cell r="D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  <cell r="D396" t="str">
            <v>Abr.-Jun.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  <cell r="D397" t="str">
            <v>Jul.-Set.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  <cell r="D398" t="str">
            <v>Set.-Dez.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  <cell r="D399" t="str">
            <v>Trimestre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  <cell r="D400" t="str">
            <v>Período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  <cell r="D401" t="str">
            <v>Montantes consolidados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  <cell r="D402" t="str">
            <v>Prêmios emitidos e aceitos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  <cell r="D403" t="str">
            <v>Prêmios emitidos e aceitos - Não Vida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  <cell r="D404" t="str">
            <v>Prêmios emitidos e aceitos - Vida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  <cell r="D405" t="str">
            <v xml:space="preserve">Resultado líquido 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  <cell r="D406" t="str">
            <v>Taxa combinada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  <cell r="D407" t="str">
            <v>Taxa de sinistralidade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  <cell r="D408" t="str">
            <v>Taxa de gastos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  <cell r="D409" t="str">
            <v>Montantes por unidade de negócio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  <cell r="D410" t="str">
            <v>Δ Anual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  <cell r="D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  <cell r="D412" t="str">
            <v>Patrimônio líquido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  <cell r="D413" t="str">
            <v>Obrigações seniores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  <cell r="D414" t="str">
            <v>Dívida subordinada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  <cell r="D415" t="str">
            <v>Dívida bancária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  <cell r="D416" t="str">
            <v>Milhões de euros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  <cell r="D417" t="str">
            <v>Valor de mercado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  <cell r="D418" t="str">
            <v>Rentabilidade contábil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  <cell r="D419" t="str">
            <v>Rentabilidade de mercado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  <cell r="D420" t="str">
            <v>Duração modificada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  <cell r="D421" t="str">
            <v>Não Vida (IBÉRIA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  <cell r="D422" t="str">
            <v>30/06/2018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  <cell r="D423" t="str">
            <v>31/03/2017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  <cell r="D424" t="str">
            <v>30/06/2017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  <cell r="D425" t="str">
            <v>Vida (IBÉRIA)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  <cell r="D426" t="str">
            <v>30/09/2017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  <cell r="D427" t="str">
            <v>31/12/2017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  <cell r="D428" t="str">
            <v>Rúpia indonésia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  <cell r="D429" t="str">
            <v>INTERNACIONAL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  <cell r="D430" t="str">
            <v>México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  <cell r="D431" t="str">
            <v>Panamá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  <cell r="D432" t="str">
            <v>Rep. Dominicana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  <cell r="D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  <cell r="D434" t="str">
            <v>Turquia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  <cell r="D435" t="str">
            <v>Itália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  <cell r="D436" t="str">
            <v>Alemanha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  <cell r="D437" t="str">
            <v>Filipinas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  <cell r="D438" t="str">
            <v>FILIPINAS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  <cell r="D439" t="str">
            <v>Prêmios por país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  <cell r="D440" t="str">
            <v>Dados acumulados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  <cell r="D441" t="str">
            <v>Dados trimestrais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  <cell r="D442" t="str">
            <v>DEZEMBRO DE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  <cell r="D443" t="str">
            <v>Furacão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  <cell r="D444" t="str">
            <v>Furacão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  <cell r="D445" t="str">
            <v>Furacão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  <cell r="D446" t="str">
            <v>Terremoto no México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  <cell r="D447" t="str">
            <v>Terremoto no México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  <cell r="D448" t="str">
            <v>VARIAÇÃO MAR 18/DEZ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  <cell r="D449" t="str">
            <v>MARÇO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  <cell r="D450" t="str">
            <v xml:space="preserve">Nordeste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  <cell r="D451" t="str">
            <v>Taxa em 31/12/2017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  <cell r="D452" t="str">
            <v>Impacto de transitória de provisões técnicas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  <cell r="D453" t="str">
            <v>Impacto de transitória de ações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  <cell r="D454" t="str">
            <v>Impacto da transitória de ativos em outra moeda que não seja o euro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  <cell r="D455" t="str">
            <v>Taxa total sem medidas transitórias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  <cell r="D456" t="str">
            <v>Impacto de ajuste por união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  <cell r="D457" t="str">
            <v>Impacto de ajuste por volatilidade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  <cell r="D458" t="str">
            <v>Taxa total sem ajustes por união e volatilidade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  <cell r="D459" t="str">
            <v>REGIÃO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  <cell r="D460" t="str">
            <v>REGIÃO/PAÍS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  <cell r="D461" t="str">
            <v>PAÍS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  <cell r="D462" t="str">
            <v>ÁREA/UNIDADE DE NEGÓCIO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  <cell r="D463" t="str">
            <v>DEZEMBRO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  <cell r="D464" t="str">
            <v>MARZO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  <cell r="D465" t="str">
            <v>Peso filipino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  <cell r="D466" t="str">
            <v>Reservas por reexpressão pela inflação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  <cell r="D467" t="str">
            <v>Diferenças de conversão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  <cell r="D468" t="str">
            <v>Outras partidas patrimoniais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  <cell r="D469" t="str">
            <v>Total do patrimônio líquido atribuído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  <cell r="D470" t="str">
            <v>CONCEITO (dados referentes a dezembro de 2018)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  <cell r="D471" t="str">
            <v>Total de ativos da MAPFRE na Argentina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  <cell r="D472" t="str">
            <v>Total do patrimônio líquido atribuído da MAPFRE na Argentina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  <cell r="D473" t="str">
            <v>Prêmios líquidos da MAPFRE emitidos na Argentina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  <cell r="D474" t="str">
            <v>Resultado atribuível líquido fornecido pela MAPFRE na Argentina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  <cell r="D475" t="str">
            <v>Reexpresso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  <cell r="D476" t="str">
            <v>Variação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  <cell r="D477" t="str">
            <v>Sem reexpressão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  <cell r="D478" t="str">
            <v>Impacto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  <cell r="D479" t="str">
            <v xml:space="preserve">Negócio de resseguro 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  <cell r="D480" t="str">
            <v>Negócio Global Risks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  <cell r="D481" t="str">
            <v>ENTIDADES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  <cell r="D482" t="str">
            <v>RESTANTE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  <cell r="D483" t="str">
            <v>RESSEGURO NÃO VIDA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  <cell r="D484" t="str">
            <v>ASSISTÊNCIA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  <cell r="D485" t="str">
            <v>HOLDING E OUTROS NEGÓCIOS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  <cell r="D486" t="str">
            <v>Negócios Global Risks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  <cell r="D487" t="str">
            <v>2. Receitas dos investimentos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  <cell r="D488" t="str">
            <v xml:space="preserve">3. Diferenças positivas de câmbio 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  <cell r="D489" t="str">
            <v>4. Outras receitas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  <cell r="D490" t="str">
            <v xml:space="preserve">1. Sinistralidade do exercício, líquida 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  <cell r="D491" t="str">
            <v xml:space="preserve">2.  Despesas operacionais líquidas 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  <cell r="D492" t="str">
            <v>3. Despesas dos investimentos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  <cell r="D493" t="str">
            <v xml:space="preserve">4. Diferenças negativas de câmbio 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  <cell r="D494" t="str">
            <v>5. Outras despesas e deterioração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  <cell r="D495" t="str">
            <v>VIDA POUPANÇA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  <cell r="D496" t="str">
            <v>VIDA RISCO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  <cell r="D497" t="str">
            <v>AJUSTES CONSOLIDAÇÃO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  <cell r="D498" t="str">
            <v>NÃO TÉCNICO VIDA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  <cell r="D499" t="str">
            <v>PANAMÁ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  <cell r="D500" t="str">
            <v>RESSEGURO VIDA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  <cell r="D501" t="str">
            <v>Ajustes por mudanças de práticas contábeis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  <cell r="D502" t="str">
            <v>RESSEGURO E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  <cell r="D503" t="str">
            <v>SUBTOTAL SEGUROS NÃO VIDA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  <cell r="D504" t="str">
            <v>SUBTOTAL SEGUROS DE VIDA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  <cell r="D505" t="str">
            <v>Mais-valias líquidas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  <cell r="D506" t="str">
            <v>Mais-valias latentes (carteira disponível para venda)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  <cell r="D507" t="str">
            <v>Mais-valias imputáveis a provisões técnicas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  <cell r="D508" t="str">
            <v>ROE Ajustao*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  <cell r="D509" t="str">
            <v>DETERIOAÇÃO I&amp;GO SERVICES LIMITED (U.K.)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  <cell r="D510" t="str">
            <v>DETERIOAÇÃO MAPFRE ABRAXAS SOFTWARE LIMITED (U.K.)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  <cell r="D511" t="str">
            <v>DETERIOAÇÃO BRICKELL FINANCIAL SERVICES MOTOR CLUB INC. (U.S.A)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  <cell r="D512" t="str">
            <v>DETERIOAÇÃO NORASSIST, INC. (CANADÁ)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  <cell r="D513" t="str">
            <v>TOTAL DETERIOAÇÃO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  <cell r="D514" t="str">
            <v>RESTRUCT./FECHAMENTO OPERAÇÕES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  <cell r="D515" t="str">
            <v>MAPFRE ABRAXAS SOFTWARE LIMITED RESTRUCT./FECHAMENTO OPERAÇÕES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  <cell r="D516" t="str">
            <v>TOTAL RESTRUCT./FECHAMENTO OPERAÇÕES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  <cell r="D517" t="str">
            <v>INSPEÇÃO FISCAL CONTRIBUÇÕES IRPJ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  <cell r="D518" t="str">
            <v xml:space="preserve">AJUSTE CONTRA RVAS. POR RESULTADOS ANOS ANTERIORES 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  <cell r="D519" t="str">
            <v>COMISSÕES VARIABLES VIDA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  <cell r="D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  <cell r="D521" t="str">
            <v xml:space="preserve">IMPACTO LÍQUIDO 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  <cell r="D522" t="str">
            <v>Milhões de euros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  <cell r="D523" t="str">
            <v>*França, Bélgica, Canadá, Índia e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  <cell r="D524" t="str">
            <v>Quantia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  <cell r="D525" t="str">
            <v>SEGURO DE VIAGEM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  <cell r="D526" t="str">
            <v>RISCOS ESPECIAIS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  <cell r="D527" t="str">
            <v>REINO UNIDO Y FRANÇA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  <cell r="D528" t="str">
            <v>RESTANTE DA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  <cell r="D529" t="str">
            <v>Diferenças de conversão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  <cell r="D530" t="str">
            <v>Reexpressão inflação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  <cell r="D531" t="str">
            <v>Neto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  <cell r="D532" t="str">
            <v>DEZ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  <cell r="D533" t="str">
            <v>Resultado por reexpressão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  <cell r="D534" t="str">
            <v>Patrimônio líquido (Dez.)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  <cell r="D535" t="str">
            <v>OUTROS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  <cell r="D536" t="str">
            <v>NÃO TÉCNICO NÃO VIDA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  <cell r="D538" t="str">
            <v>Impostos diferidos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37"/>
  <sheetViews>
    <sheetView showRowColHeaders="0" tabSelected="1" zoomScale="120" zoomScaleNormal="120" workbookViewId="0">
      <selection activeCell="B9" sqref="B9"/>
    </sheetView>
  </sheetViews>
  <sheetFormatPr baseColWidth="10" defaultColWidth="0" defaultRowHeight="15" customHeight="1" zeroHeight="1" x14ac:dyDescent="0.25"/>
  <cols>
    <col min="1" max="1" width="10.85546875" style="28" customWidth="1"/>
    <col min="2" max="2" width="49.7109375" style="28" bestFit="1" customWidth="1"/>
    <col min="3" max="3" width="3.28515625" style="28" customWidth="1"/>
    <col min="4" max="16384" width="3.28515625" style="28" hidden="1"/>
  </cols>
  <sheetData>
    <row r="1" spans="2:6" x14ac:dyDescent="0.25">
      <c r="E1" s="22" t="s">
        <v>48</v>
      </c>
    </row>
    <row r="2" spans="2:6" x14ac:dyDescent="0.25">
      <c r="E2" s="22" t="e">
        <f>+VLOOKUP(E1,#REF!,2,0)</f>
        <v>#REF!</v>
      </c>
    </row>
    <row r="3" spans="2:6" x14ac:dyDescent="0.25"/>
    <row r="4" spans="2:6" x14ac:dyDescent="0.25"/>
    <row r="5" spans="2:6" x14ac:dyDescent="0.25"/>
    <row r="6" spans="2:6" x14ac:dyDescent="0.25">
      <c r="C6" s="32"/>
      <c r="D6" s="32"/>
      <c r="E6" s="32"/>
      <c r="F6" s="32"/>
    </row>
    <row r="7" spans="2:6" ht="24.95" customHeight="1" x14ac:dyDescent="0.25">
      <c r="B7" s="34" t="s">
        <v>55</v>
      </c>
      <c r="C7" s="32"/>
      <c r="D7" s="32"/>
      <c r="E7" s="22">
        <v>52</v>
      </c>
      <c r="F7" s="32"/>
    </row>
    <row r="8" spans="2:6" x14ac:dyDescent="0.25">
      <c r="C8" s="32"/>
      <c r="D8" s="32"/>
      <c r="E8" s="32"/>
      <c r="F8" s="32"/>
    </row>
    <row r="9" spans="2:6" ht="24.95" customHeight="1" x14ac:dyDescent="0.25">
      <c r="B9" s="34" t="s">
        <v>54</v>
      </c>
      <c r="C9" s="32"/>
      <c r="D9" s="33"/>
      <c r="E9" s="22">
        <v>36</v>
      </c>
      <c r="F9" s="32"/>
    </row>
    <row r="10" spans="2:6" x14ac:dyDescent="0.25">
      <c r="B10" s="35"/>
      <c r="C10" s="32"/>
      <c r="D10" s="32"/>
      <c r="E10" s="32"/>
      <c r="F10" s="32"/>
    </row>
    <row r="11" spans="2:6" ht="24.95" customHeight="1" x14ac:dyDescent="0.25">
      <c r="B11" s="34" t="s">
        <v>14</v>
      </c>
      <c r="C11" s="32"/>
      <c r="D11" s="33"/>
      <c r="E11" s="22">
        <v>37</v>
      </c>
      <c r="F11" s="32"/>
    </row>
    <row r="12" spans="2:6" x14ac:dyDescent="0.25">
      <c r="B12" s="35"/>
      <c r="C12" s="32"/>
      <c r="D12" s="32"/>
      <c r="E12" s="32"/>
      <c r="F12" s="32"/>
    </row>
    <row r="13" spans="2:6" ht="24.95" customHeight="1" x14ac:dyDescent="0.25">
      <c r="B13" s="34" t="s">
        <v>22</v>
      </c>
      <c r="C13" s="32"/>
      <c r="D13" s="31"/>
      <c r="E13" s="22">
        <v>38</v>
      </c>
      <c r="F13" s="32"/>
    </row>
    <row r="14" spans="2:6" x14ac:dyDescent="0.25">
      <c r="B14" s="35"/>
      <c r="C14" s="32"/>
      <c r="D14" s="32"/>
      <c r="E14" s="32"/>
      <c r="F14" s="32"/>
    </row>
    <row r="15" spans="2:6" x14ac:dyDescent="0.25">
      <c r="B15" s="35"/>
      <c r="C15" s="32"/>
      <c r="D15" s="32"/>
      <c r="E15" s="32"/>
      <c r="F15" s="32"/>
    </row>
    <row r="16" spans="2:6" ht="16.5" x14ac:dyDescent="0.3">
      <c r="B16" s="30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dataValidations count="1">
    <dataValidation type="list" allowBlank="1" showInputMessage="1" showErrorMessage="1" sqref="E1" xr:uid="{00000000-0002-0000-0200-000000000000}">
      <formula1>"EN,ESP,PT"</formula1>
    </dataValidation>
  </dataValidations>
  <hyperlinks>
    <hyperlink ref="B9" location="'Cifras principales consolidadas'!A1" display="'Cifras principales consolidadas'!A1" xr:uid="{00000000-0004-0000-0200-000000000000}"/>
    <hyperlink ref="B11" location="Oficinas!A1" display="Oficinas!A1" xr:uid="{00000000-0004-0000-0200-000001000000}"/>
    <hyperlink ref="B13" location="Empleados!A1" display="Empleados!A1" xr:uid="{00000000-0004-0000-0200-000002000000}"/>
    <hyperlink ref="B7" location="'Cifras ppls. por ud. de negocio'!A1" display="'Cifras ppls. por ud. de negocio'!A1" xr:uid="{00000000-0004-0000-0200-000003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L75"/>
  <sheetViews>
    <sheetView showGridLines="0" showRowColHeaders="0" topLeftCell="B28" zoomScale="130" zoomScaleNormal="130" workbookViewId="0">
      <selection activeCell="J27" sqref="J27"/>
    </sheetView>
  </sheetViews>
  <sheetFormatPr baseColWidth="10" defaultColWidth="0" defaultRowHeight="15" customHeight="1" zeroHeight="1" x14ac:dyDescent="0.3"/>
  <cols>
    <col min="1" max="1" width="3.85546875" style="1" hidden="1" customWidth="1"/>
    <col min="2" max="2" width="10.5703125" style="26" customWidth="1"/>
    <col min="3" max="3" width="65.5703125" style="1" customWidth="1"/>
    <col min="4" max="8" width="15.7109375" style="1" customWidth="1"/>
    <col min="9" max="10" width="15.7109375" style="26" customWidth="1"/>
    <col min="11" max="11" width="9.5703125" style="1" customWidth="1"/>
    <col min="12" max="38" width="0" style="1" hidden="1" customWidth="1"/>
    <col min="39" max="16384" width="9.5703125" style="1" hidden="1"/>
  </cols>
  <sheetData>
    <row r="1" spans="1:11" s="26" customFormat="1" ht="15" hidden="1" customHeight="1" x14ac:dyDescent="0.3"/>
    <row r="2" spans="1:11" ht="15" hidden="1" customHeight="1" x14ac:dyDescent="0.3">
      <c r="K2" s="22" t="s">
        <v>48</v>
      </c>
    </row>
    <row r="3" spans="1:11" s="26" customFormat="1" ht="15" hidden="1" customHeight="1" x14ac:dyDescent="0.3">
      <c r="K3" s="22" t="e">
        <f>+VLOOKUP(K2,#REF!,2,0)</f>
        <v>#REF!</v>
      </c>
    </row>
    <row r="4" spans="1:11" s="26" customFormat="1" ht="44.25" customHeight="1" x14ac:dyDescent="0.3"/>
    <row r="5" spans="1:11" ht="15" customHeight="1" x14ac:dyDescent="0.3"/>
    <row r="6" spans="1:11" s="2" customFormat="1" ht="39.950000000000003" customHeight="1" x14ac:dyDescent="0.3">
      <c r="A6" s="25">
        <v>36</v>
      </c>
      <c r="B6" s="27"/>
      <c r="C6" s="5" t="s">
        <v>54</v>
      </c>
      <c r="D6" s="3"/>
      <c r="E6" s="3"/>
      <c r="F6" s="3"/>
      <c r="G6" s="3"/>
      <c r="H6" s="3"/>
      <c r="I6" s="29"/>
      <c r="J6" s="29"/>
    </row>
    <row r="7" spans="1:11" ht="15" customHeight="1" x14ac:dyDescent="0.3">
      <c r="C7" s="6"/>
      <c r="D7" s="7"/>
      <c r="E7" s="7"/>
      <c r="F7" s="7"/>
      <c r="G7" s="7"/>
      <c r="H7" s="7"/>
      <c r="I7" s="39"/>
      <c r="J7" s="39"/>
    </row>
    <row r="8" spans="1:11" s="26" customFormat="1" ht="23.1" customHeight="1" x14ac:dyDescent="0.3">
      <c r="C8" s="6"/>
      <c r="D8" s="7" t="s">
        <v>21</v>
      </c>
      <c r="E8" s="7" t="s">
        <v>19</v>
      </c>
      <c r="F8" s="7" t="s">
        <v>12</v>
      </c>
      <c r="G8" s="7" t="s">
        <v>52</v>
      </c>
      <c r="H8" s="7" t="s">
        <v>53</v>
      </c>
      <c r="I8" s="7" t="s">
        <v>57</v>
      </c>
      <c r="J8" s="7" t="s">
        <v>58</v>
      </c>
    </row>
    <row r="9" spans="1:11" ht="23.1" customHeight="1" x14ac:dyDescent="0.3">
      <c r="A9" s="25">
        <v>1</v>
      </c>
      <c r="C9" s="8" t="s">
        <v>13</v>
      </c>
      <c r="D9" s="9">
        <v>26702.236271259706</v>
      </c>
      <c r="E9" s="9">
        <v>27092.121101701698</v>
      </c>
      <c r="F9" s="9">
        <v>27983.658214377898</v>
      </c>
      <c r="G9" s="9">
        <v>26589.723177563897</v>
      </c>
      <c r="H9" s="9">
        <v>28472.235806498098</v>
      </c>
      <c r="I9" s="9">
        <v>25419.1494256761</v>
      </c>
      <c r="J9" s="9">
        <v>27257.244439663897</v>
      </c>
    </row>
    <row r="10" spans="1:11" ht="23.1" customHeight="1" x14ac:dyDescent="0.3">
      <c r="A10" s="24">
        <v>2</v>
      </c>
      <c r="C10" s="10" t="s">
        <v>35</v>
      </c>
      <c r="D10" s="11">
        <v>22311.8</v>
      </c>
      <c r="E10" s="11">
        <v>22813.169479776599</v>
      </c>
      <c r="F10" s="11">
        <v>23480.693533370402</v>
      </c>
      <c r="G10" s="11">
        <v>22537.0927195654</v>
      </c>
      <c r="H10" s="11">
        <v>23043.922169248799</v>
      </c>
      <c r="I10" s="11">
        <v>20482.1808859472</v>
      </c>
      <c r="J10" s="11">
        <v>22154.589696381401</v>
      </c>
    </row>
    <row r="11" spans="1:11" ht="23.1" customHeight="1" x14ac:dyDescent="0.3">
      <c r="A11" s="24">
        <v>3</v>
      </c>
      <c r="C11" s="10" t="s">
        <v>36</v>
      </c>
      <c r="D11" s="11">
        <v>17441.301671260571</v>
      </c>
      <c r="E11" s="11">
        <v>17699.846365670663</v>
      </c>
      <c r="F11" s="11">
        <v>18154.492708342197</v>
      </c>
      <c r="G11" s="11">
        <v>17060.917003463499</v>
      </c>
      <c r="H11" s="11">
        <v>17559.099863459502</v>
      </c>
      <c r="I11" s="11">
        <v>16109.7716981342</v>
      </c>
      <c r="J11" s="11">
        <v>17267.113053564703</v>
      </c>
    </row>
    <row r="12" spans="1:11" ht="23.1" customHeight="1" x14ac:dyDescent="0.3">
      <c r="A12" s="24">
        <f>+A11+1</f>
        <v>4</v>
      </c>
      <c r="C12" s="10" t="s">
        <v>37</v>
      </c>
      <c r="D12" s="11">
        <v>4870.4716241320384</v>
      </c>
      <c r="E12" s="11">
        <v>5113.3231141060005</v>
      </c>
      <c r="F12" s="11">
        <v>5326.2008250281597</v>
      </c>
      <c r="G12" s="11">
        <v>5476.1757161019204</v>
      </c>
      <c r="H12" s="11">
        <v>5484.8223057892901</v>
      </c>
      <c r="I12" s="11">
        <v>4372.4091878129193</v>
      </c>
      <c r="J12" s="11">
        <v>4887.4766428167004</v>
      </c>
    </row>
    <row r="13" spans="1:11" ht="12" customHeight="1" x14ac:dyDescent="0.3">
      <c r="C13" s="26"/>
      <c r="D13" s="44"/>
      <c r="E13" s="44"/>
      <c r="F13" s="44"/>
      <c r="G13" s="44"/>
      <c r="H13" s="44"/>
      <c r="I13" s="44"/>
      <c r="J13" s="44"/>
    </row>
    <row r="14" spans="1:11" ht="23.1" customHeight="1" x14ac:dyDescent="0.3">
      <c r="A14" s="25">
        <f>+A12+1</f>
        <v>5</v>
      </c>
      <c r="C14" s="8" t="s">
        <v>38</v>
      </c>
      <c r="D14" s="12">
        <v>0.98624003309245123</v>
      </c>
      <c r="E14" s="12">
        <v>0.97382969547440568</v>
      </c>
      <c r="F14" s="12">
        <v>0.98120949803217994</v>
      </c>
      <c r="G14" s="12">
        <v>0.97597858222346545</v>
      </c>
      <c r="H14" s="12">
        <v>0.97634329247101492</v>
      </c>
      <c r="I14" s="12">
        <v>0.94770976026869169</v>
      </c>
      <c r="J14" s="12">
        <v>0.97455078463094569</v>
      </c>
    </row>
    <row r="15" spans="1:11" ht="23.1" customHeight="1" x14ac:dyDescent="0.3">
      <c r="A15" s="24">
        <f>+A14+1</f>
        <v>6</v>
      </c>
      <c r="C15" s="10" t="s">
        <v>39</v>
      </c>
      <c r="D15" s="13">
        <v>0.70047055445949469</v>
      </c>
      <c r="E15" s="13">
        <v>0.70001832211823445</v>
      </c>
      <c r="F15" s="13">
        <v>0.70666504609619707</v>
      </c>
      <c r="G15" s="13">
        <v>0.69760274857410332</v>
      </c>
      <c r="H15" s="13">
        <v>0.69008903899378538</v>
      </c>
      <c r="I15" s="13">
        <v>0.65631055027791996</v>
      </c>
      <c r="J15" s="13">
        <v>0.68188383415096776</v>
      </c>
    </row>
    <row r="16" spans="1:11" ht="23.1" customHeight="1" x14ac:dyDescent="0.3">
      <c r="A16" s="24">
        <f>+A15+1</f>
        <v>7</v>
      </c>
      <c r="C16" s="10" t="s">
        <v>40</v>
      </c>
      <c r="D16" s="13">
        <v>0.28576947863295649</v>
      </c>
      <c r="E16" s="13">
        <v>0.27381137335617128</v>
      </c>
      <c r="F16" s="13">
        <v>0.27454445193598287</v>
      </c>
      <c r="G16" s="13">
        <v>0.27837583364936208</v>
      </c>
      <c r="H16" s="13">
        <v>0.2862542534772296</v>
      </c>
      <c r="I16" s="13">
        <v>0.29139920999077168</v>
      </c>
      <c r="J16" s="13">
        <v>0.29266695047997793</v>
      </c>
    </row>
    <row r="17" spans="1:11" ht="12" customHeight="1" x14ac:dyDescent="0.3">
      <c r="C17" s="26"/>
      <c r="D17" s="44"/>
      <c r="E17" s="44"/>
      <c r="F17" s="44"/>
      <c r="G17" s="44"/>
      <c r="H17" s="44"/>
      <c r="I17" s="44"/>
      <c r="J17" s="44"/>
    </row>
    <row r="18" spans="1:11" ht="23.1" customHeight="1" x14ac:dyDescent="0.3">
      <c r="A18" s="24">
        <f>+A16+1</f>
        <v>8</v>
      </c>
      <c r="C18" s="10" t="s">
        <v>2</v>
      </c>
      <c r="D18" s="11">
        <v>919</v>
      </c>
      <c r="E18" s="11">
        <v>1231.8</v>
      </c>
      <c r="F18" s="11">
        <v>945.8</v>
      </c>
      <c r="G18" s="11">
        <v>738.50555534762725</v>
      </c>
      <c r="H18" s="46">
        <v>919.57025156262421</v>
      </c>
      <c r="I18" s="11">
        <v>873.33339731187493</v>
      </c>
      <c r="J18" s="11">
        <v>1071.7843911673153</v>
      </c>
    </row>
    <row r="19" spans="1:11" ht="23.1" customHeight="1" x14ac:dyDescent="0.3">
      <c r="A19" s="24">
        <f>+A18+1</f>
        <v>9</v>
      </c>
      <c r="C19" s="10" t="s">
        <v>3</v>
      </c>
      <c r="D19" s="11">
        <v>699.19386099711915</v>
      </c>
      <c r="E19" s="11">
        <v>746.9</v>
      </c>
      <c r="F19" s="11">
        <v>719.7</v>
      </c>
      <c r="G19" s="11">
        <v>681.46894575314491</v>
      </c>
      <c r="H19" s="46">
        <v>614.1234057858544</v>
      </c>
      <c r="I19" s="11">
        <v>463.47511810930558</v>
      </c>
      <c r="J19" s="11">
        <v>412.08343726962823</v>
      </c>
    </row>
    <row r="20" spans="1:11" ht="23.1" customHeight="1" x14ac:dyDescent="0.3">
      <c r="A20" s="24">
        <f>+A19+1</f>
        <v>10</v>
      </c>
      <c r="C20" s="10" t="s">
        <v>51</v>
      </c>
      <c r="D20" s="11">
        <v>-142.08788125688301</v>
      </c>
      <c r="E20" s="11">
        <v>-173.5</v>
      </c>
      <c r="F20" s="11">
        <v>-156.82</v>
      </c>
      <c r="G20" s="11">
        <v>-89.447289926232344</v>
      </c>
      <c r="H20" s="46">
        <v>-254.49865625452713</v>
      </c>
      <c r="I20" s="11">
        <v>-218.39816601686874</v>
      </c>
      <c r="J20" s="11">
        <v>-129.02040492765752</v>
      </c>
    </row>
    <row r="21" spans="1:11" ht="23.1" customHeight="1" x14ac:dyDescent="0.3">
      <c r="A21" s="25">
        <f>+A20+1</f>
        <v>11</v>
      </c>
      <c r="C21" s="8" t="s">
        <v>4</v>
      </c>
      <c r="D21" s="9">
        <v>1476.1423277968738</v>
      </c>
      <c r="E21" s="9">
        <v>1805.1999999999998</v>
      </c>
      <c r="F21" s="9">
        <v>1508.7</v>
      </c>
      <c r="G21" s="9">
        <v>1330.5272111745398</v>
      </c>
      <c r="H21" s="45">
        <v>1279.1950010939515</v>
      </c>
      <c r="I21" s="9">
        <v>1118.4103494043118</v>
      </c>
      <c r="J21" s="9">
        <v>1354.847423509286</v>
      </c>
      <c r="K21" s="37"/>
    </row>
    <row r="22" spans="1:11" ht="23.1" customHeight="1" x14ac:dyDescent="0.3">
      <c r="A22" s="25">
        <f>+A21+1</f>
        <v>12</v>
      </c>
      <c r="C22" s="8" t="s">
        <v>6</v>
      </c>
      <c r="D22" s="14">
        <v>708.7793689985109</v>
      </c>
      <c r="E22" s="14">
        <v>775.5</v>
      </c>
      <c r="F22" s="14">
        <v>700.5</v>
      </c>
      <c r="G22" s="14">
        <v>528.85911507717037</v>
      </c>
      <c r="H22" s="14">
        <v>609.23910884735506</v>
      </c>
      <c r="I22" s="14">
        <v>526.53270380042886</v>
      </c>
      <c r="J22" s="14">
        <v>765.19065554878398</v>
      </c>
      <c r="K22" s="37"/>
    </row>
    <row r="23" spans="1:11" ht="12" customHeight="1" x14ac:dyDescent="0.3">
      <c r="C23" s="15"/>
      <c r="D23" s="16"/>
      <c r="E23" s="16"/>
      <c r="F23" s="16"/>
      <c r="G23" s="16"/>
      <c r="H23" s="16"/>
      <c r="I23" s="16"/>
      <c r="J23" s="16"/>
      <c r="K23" s="4"/>
    </row>
    <row r="24" spans="1:11" ht="23.1" customHeight="1" x14ac:dyDescent="0.3">
      <c r="A24" s="25">
        <f>+A22+1</f>
        <v>13</v>
      </c>
      <c r="C24" s="8" t="s">
        <v>20</v>
      </c>
      <c r="D24" s="12">
        <v>7.9971222393213776E-2</v>
      </c>
      <c r="E24" s="12">
        <v>8.7999999999999995E-2</v>
      </c>
      <c r="F24" s="12">
        <v>7.9000000000000001E-2</v>
      </c>
      <c r="G24" s="12">
        <v>6.3698371540219276E-2</v>
      </c>
      <c r="H24" s="12">
        <v>7.2321269798894638E-2</v>
      </c>
      <c r="I24" s="12">
        <v>6.0554651029812695E-2</v>
      </c>
      <c r="J24" s="12">
        <v>9.0025494865329528E-2</v>
      </c>
    </row>
    <row r="25" spans="1:11" ht="12" customHeight="1" x14ac:dyDescent="0.3">
      <c r="C25" s="15"/>
      <c r="D25" s="16"/>
      <c r="E25" s="16"/>
      <c r="F25" s="16"/>
      <c r="G25" s="16"/>
      <c r="H25" s="16"/>
      <c r="I25" s="16"/>
      <c r="J25" s="16"/>
      <c r="K25" s="4"/>
    </row>
    <row r="26" spans="1:11" ht="23.1" customHeight="1" x14ac:dyDescent="0.3">
      <c r="A26" s="25">
        <f>+A24+1</f>
        <v>14</v>
      </c>
      <c r="C26" s="8" t="s">
        <v>60</v>
      </c>
      <c r="D26" s="19">
        <v>1.9786592437949431</v>
      </c>
      <c r="E26" s="19">
        <v>2.0986468790920996</v>
      </c>
      <c r="F26" s="20">
        <v>2.0019999999999998</v>
      </c>
      <c r="G26" s="19">
        <v>1.895</v>
      </c>
      <c r="H26" s="19">
        <v>1.8680000000000001</v>
      </c>
      <c r="I26" s="19">
        <v>1.929</v>
      </c>
      <c r="J26" s="19">
        <v>2.0630000000000002</v>
      </c>
      <c r="K26" s="4"/>
    </row>
    <row r="27" spans="1:11" ht="12" customHeight="1" x14ac:dyDescent="0.3">
      <c r="C27" s="15"/>
      <c r="D27" s="16"/>
      <c r="E27" s="16"/>
      <c r="F27" s="16"/>
      <c r="G27" s="16"/>
      <c r="H27" s="16"/>
      <c r="I27" s="16"/>
      <c r="J27" s="16"/>
      <c r="K27" s="4"/>
    </row>
    <row r="28" spans="1:11" ht="23.1" customHeight="1" x14ac:dyDescent="0.3">
      <c r="A28" s="25">
        <f>+A26+1</f>
        <v>15</v>
      </c>
      <c r="C28" s="8" t="s">
        <v>42</v>
      </c>
      <c r="D28" s="9">
        <v>54691</v>
      </c>
      <c r="E28" s="9">
        <v>58871.677295970003</v>
      </c>
      <c r="F28" s="9">
        <v>60082.018483577616</v>
      </c>
      <c r="G28" s="9">
        <v>58484.582440921753</v>
      </c>
      <c r="H28" s="9">
        <v>63637.832691249692</v>
      </c>
      <c r="I28" s="9">
        <v>55182</v>
      </c>
      <c r="J28" s="9">
        <v>57994.26941607755</v>
      </c>
    </row>
    <row r="29" spans="1:11" ht="12" customHeight="1" x14ac:dyDescent="0.3">
      <c r="C29" s="15"/>
      <c r="D29" s="16"/>
      <c r="E29" s="16"/>
      <c r="F29" s="16"/>
      <c r="G29" s="16"/>
      <c r="H29" s="16"/>
      <c r="I29" s="16"/>
      <c r="J29" s="16"/>
      <c r="K29" s="4"/>
    </row>
    <row r="30" spans="1:11" ht="23.1" customHeight="1" x14ac:dyDescent="0.3">
      <c r="A30" s="25">
        <f>+A28+1</f>
        <v>16</v>
      </c>
      <c r="C30" s="8" t="s">
        <v>43</v>
      </c>
      <c r="D30" s="9">
        <v>10408.370364953375</v>
      </c>
      <c r="E30" s="9">
        <v>11443.5</v>
      </c>
      <c r="F30" s="9">
        <v>10512.7</v>
      </c>
      <c r="G30" s="9">
        <v>9197.6</v>
      </c>
      <c r="H30" s="9">
        <v>10105.9875823741</v>
      </c>
      <c r="I30" s="9">
        <v>9837.8411396077408</v>
      </c>
      <c r="J30" s="9">
        <v>9666.4366067298597</v>
      </c>
    </row>
    <row r="31" spans="1:11" ht="23.1" customHeight="1" x14ac:dyDescent="0.3">
      <c r="A31" s="24">
        <f>+A30+1</f>
        <v>17</v>
      </c>
      <c r="C31" s="10" t="s">
        <v>41</v>
      </c>
      <c r="D31" s="11">
        <v>8573.7263905212421</v>
      </c>
      <c r="E31" s="11">
        <v>9126.5</v>
      </c>
      <c r="F31" s="11">
        <v>8611.2999999999993</v>
      </c>
      <c r="G31" s="11">
        <v>7993.8085808891001</v>
      </c>
      <c r="H31" s="11">
        <v>8854.3222813441607</v>
      </c>
      <c r="I31" s="11">
        <v>8536.0075578360793</v>
      </c>
      <c r="J31" s="11">
        <v>8463.4136992437088</v>
      </c>
    </row>
    <row r="32" spans="1:11" ht="23.1" customHeight="1" x14ac:dyDescent="0.3">
      <c r="A32" s="24">
        <f>+A31+1</f>
        <v>18</v>
      </c>
      <c r="C32" s="10" t="s">
        <v>5</v>
      </c>
      <c r="D32" s="11">
        <v>1834.6439744321326</v>
      </c>
      <c r="E32" s="11">
        <v>2317</v>
      </c>
      <c r="F32" s="11">
        <v>1901.4000000000015</v>
      </c>
      <c r="G32" s="11">
        <v>1203.8</v>
      </c>
      <c r="H32" s="11">
        <v>1251.6653010299399</v>
      </c>
      <c r="I32" s="11">
        <v>1301.8335817719401</v>
      </c>
      <c r="J32" s="11">
        <v>1203.02290748615</v>
      </c>
    </row>
    <row r="33" spans="1:11" ht="12" customHeight="1" x14ac:dyDescent="0.3">
      <c r="C33" s="15"/>
      <c r="D33" s="16"/>
      <c r="E33" s="16"/>
      <c r="F33" s="16"/>
      <c r="G33" s="16"/>
      <c r="H33" s="16"/>
      <c r="I33" s="16"/>
      <c r="J33" s="16"/>
      <c r="K33" s="4"/>
    </row>
    <row r="34" spans="1:11" ht="23.1" customHeight="1" x14ac:dyDescent="0.3">
      <c r="A34" s="25">
        <f>+A32+1</f>
        <v>19</v>
      </c>
      <c r="C34" s="8" t="s">
        <v>44</v>
      </c>
      <c r="D34" s="9">
        <v>46264.61410821342</v>
      </c>
      <c r="E34" s="9">
        <v>49556</v>
      </c>
      <c r="F34" s="9">
        <v>49796</v>
      </c>
      <c r="G34" s="9">
        <v>49273.502733951755</v>
      </c>
      <c r="H34" s="9">
        <v>53522.675104705908</v>
      </c>
      <c r="I34" s="9">
        <v>44893.165111636459</v>
      </c>
      <c r="J34" s="9">
        <v>46159.732270333945</v>
      </c>
    </row>
    <row r="35" spans="1:11" ht="23.1" customHeight="1" x14ac:dyDescent="0.3">
      <c r="A35" s="24">
        <f>+A34+1</f>
        <v>20</v>
      </c>
      <c r="C35" s="10" t="s">
        <v>27</v>
      </c>
      <c r="D35" s="11">
        <v>2267.6999999999998</v>
      </c>
      <c r="E35" s="11">
        <v>2277.8000000000002</v>
      </c>
      <c r="F35" s="11">
        <v>2171.4</v>
      </c>
      <c r="G35" s="11">
        <v>2096.2459995838162</v>
      </c>
      <c r="H35" s="11">
        <v>2434.996858176085</v>
      </c>
      <c r="I35" s="11">
        <v>2240</v>
      </c>
      <c r="J35" s="11">
        <v>2331.8813735009899</v>
      </c>
    </row>
    <row r="36" spans="1:11" ht="23.1" customHeight="1" x14ac:dyDescent="0.3">
      <c r="A36" s="24">
        <f>+A35+1</f>
        <v>21</v>
      </c>
      <c r="C36" s="10" t="s">
        <v>28</v>
      </c>
      <c r="D36" s="11">
        <v>2757.3360000000002</v>
      </c>
      <c r="E36" s="11">
        <v>3239.7</v>
      </c>
      <c r="F36" s="11">
        <v>4032.3</v>
      </c>
      <c r="G36" s="11">
        <v>3737.5650367919998</v>
      </c>
      <c r="H36" s="11">
        <v>4587.1193310607596</v>
      </c>
      <c r="I36" s="11">
        <v>4109.5</v>
      </c>
      <c r="J36" s="11">
        <v>4929.0758608874958</v>
      </c>
    </row>
    <row r="37" spans="1:11" ht="23.1" customHeight="1" x14ac:dyDescent="0.3">
      <c r="A37" s="24">
        <f>+A36+1</f>
        <v>22</v>
      </c>
      <c r="C37" s="10" t="s">
        <v>29</v>
      </c>
      <c r="D37" s="11">
        <v>36821.220999999998</v>
      </c>
      <c r="E37" s="11">
        <v>38399.800000000003</v>
      </c>
      <c r="F37" s="11">
        <v>36961</v>
      </c>
      <c r="G37" s="11">
        <v>36517.534751064224</v>
      </c>
      <c r="H37" s="11">
        <v>39443.654844906188</v>
      </c>
      <c r="I37" s="11">
        <v>31531.7</v>
      </c>
      <c r="J37" s="11">
        <v>30496.381001193924</v>
      </c>
    </row>
    <row r="38" spans="1:11" ht="23.1" customHeight="1" x14ac:dyDescent="0.3">
      <c r="A38" s="24">
        <f>+A37+1</f>
        <v>23</v>
      </c>
      <c r="C38" s="10" t="s">
        <v>30</v>
      </c>
      <c r="D38" s="11">
        <v>3429.2845325917497</v>
      </c>
      <c r="E38" s="11">
        <v>4187.7</v>
      </c>
      <c r="F38" s="11">
        <v>4767.3999999999996</v>
      </c>
      <c r="G38" s="11">
        <v>4720.7521399209145</v>
      </c>
      <c r="H38" s="11">
        <v>4519.4137641708448</v>
      </c>
      <c r="I38" s="11">
        <v>4593</v>
      </c>
      <c r="J38" s="11">
        <v>5514.7015619553849</v>
      </c>
    </row>
    <row r="39" spans="1:11" ht="23.1" customHeight="1" x14ac:dyDescent="0.3">
      <c r="A39" s="24">
        <f>+A38+1</f>
        <v>24</v>
      </c>
      <c r="C39" s="10" t="s">
        <v>31</v>
      </c>
      <c r="D39" s="11">
        <v>989.0725756216741</v>
      </c>
      <c r="E39" s="11">
        <v>1451.1</v>
      </c>
      <c r="F39" s="11">
        <v>1864</v>
      </c>
      <c r="G39" s="11">
        <v>2201.4048065908</v>
      </c>
      <c r="H39" s="11">
        <v>2537.4903063920297</v>
      </c>
      <c r="I39" s="11">
        <v>2419</v>
      </c>
      <c r="J39" s="11">
        <v>2887.69247279615</v>
      </c>
    </row>
    <row r="40" spans="1:11" ht="12" customHeight="1" x14ac:dyDescent="0.3">
      <c r="C40" s="15"/>
      <c r="D40" s="16"/>
      <c r="E40" s="16"/>
      <c r="F40" s="16"/>
      <c r="G40" s="16"/>
      <c r="H40" s="16"/>
      <c r="I40" s="42"/>
      <c r="J40" s="42"/>
      <c r="K40" s="4"/>
    </row>
    <row r="41" spans="1:11" ht="23.1" customHeight="1" x14ac:dyDescent="0.3">
      <c r="A41" s="25">
        <f>+A39+1</f>
        <v>25</v>
      </c>
      <c r="C41" s="8" t="s">
        <v>45</v>
      </c>
      <c r="D41" s="9">
        <v>45061</v>
      </c>
      <c r="E41" s="9">
        <v>47240.1</v>
      </c>
      <c r="F41" s="9">
        <v>47814.1</v>
      </c>
      <c r="G41" s="9">
        <v>48723.6</v>
      </c>
      <c r="H41" s="9">
        <v>51031.618622583454</v>
      </c>
      <c r="I41" s="9">
        <v>41692.55370397598</v>
      </c>
      <c r="J41" s="9">
        <v>42925.480880923358</v>
      </c>
    </row>
    <row r="42" spans="1:11" ht="23.1" customHeight="1" x14ac:dyDescent="0.3">
      <c r="A42" s="24">
        <f>+A41+1</f>
        <v>26</v>
      </c>
      <c r="C42" s="10" t="s">
        <v>32</v>
      </c>
      <c r="D42" s="11">
        <v>25026.32</v>
      </c>
      <c r="E42" s="11">
        <v>25664.784907303601</v>
      </c>
      <c r="F42" s="11">
        <v>24992.929576291801</v>
      </c>
      <c r="G42" s="11">
        <v>24838.5</v>
      </c>
      <c r="H42" s="11">
        <v>26584.080000000002</v>
      </c>
      <c r="I42" s="11">
        <v>19588.8686123431</v>
      </c>
      <c r="J42" s="11">
        <v>19089.5</v>
      </c>
    </row>
    <row r="43" spans="1:11" ht="23.1" customHeight="1" x14ac:dyDescent="0.3">
      <c r="A43" s="24">
        <f>+A42+1</f>
        <v>27</v>
      </c>
      <c r="C43" s="10" t="s">
        <v>33</v>
      </c>
      <c r="D43" s="11">
        <v>1798.88</v>
      </c>
      <c r="E43" s="11">
        <v>2014</v>
      </c>
      <c r="F43" s="11">
        <v>2320.1</v>
      </c>
      <c r="G43" s="11">
        <v>2242.5</v>
      </c>
      <c r="H43" s="11">
        <v>2510.2372578735599</v>
      </c>
      <c r="I43" s="11">
        <v>2502.4182647518801</v>
      </c>
      <c r="J43" s="11">
        <v>2957.2624252527598</v>
      </c>
    </row>
    <row r="44" spans="1:11" ht="23.1" customHeight="1" x14ac:dyDescent="0.3">
      <c r="A44" s="24">
        <f>+A43+1</f>
        <v>28</v>
      </c>
      <c r="C44" s="10" t="s">
        <v>34</v>
      </c>
      <c r="D44" s="11">
        <v>18235.8</v>
      </c>
      <c r="E44" s="11">
        <v>19561.315092696397</v>
      </c>
      <c r="F44" s="11">
        <v>20501.070423708199</v>
      </c>
      <c r="G44" s="11">
        <v>21642.6</v>
      </c>
      <c r="H44" s="11">
        <v>21937.301364709892</v>
      </c>
      <c r="I44" s="11">
        <v>19601.266826881001</v>
      </c>
      <c r="J44" s="11">
        <v>20878.718455670598</v>
      </c>
    </row>
    <row r="45" spans="1:11" ht="15" customHeight="1" x14ac:dyDescent="0.3">
      <c r="C45" s="43"/>
      <c r="H45" s="26"/>
    </row>
    <row r="46" spans="1:11" ht="15" customHeight="1" x14ac:dyDescent="0.3">
      <c r="A46" s="24">
        <v>54</v>
      </c>
      <c r="C46" s="38"/>
      <c r="D46" s="26"/>
      <c r="E46" s="26"/>
      <c r="F46" s="26"/>
    </row>
    <row r="47" spans="1:11" ht="15" customHeight="1" x14ac:dyDescent="0.3"/>
    <row r="48" spans="1:11" ht="15" customHeight="1" x14ac:dyDescent="0.3"/>
    <row r="49" spans="9:10" s="1" customFormat="1" ht="15" customHeight="1" x14ac:dyDescent="0.3">
      <c r="I49" s="26"/>
      <c r="J49" s="26"/>
    </row>
    <row r="50" spans="9:10" s="1" customFormat="1" ht="15" hidden="1" customHeight="1" x14ac:dyDescent="0.3">
      <c r="I50" s="26"/>
      <c r="J50" s="26"/>
    </row>
    <row r="51" spans="9:10" s="1" customFormat="1" ht="15" hidden="1" customHeight="1" x14ac:dyDescent="0.3">
      <c r="I51" s="26"/>
      <c r="J51" s="26"/>
    </row>
    <row r="52" spans="9:10" s="1" customFormat="1" ht="15" hidden="1" customHeight="1" x14ac:dyDescent="0.3">
      <c r="I52" s="26"/>
      <c r="J52" s="26"/>
    </row>
    <row r="53" spans="9:10" s="1" customFormat="1" ht="15" hidden="1" customHeight="1" x14ac:dyDescent="0.3">
      <c r="I53" s="26"/>
      <c r="J53" s="26"/>
    </row>
    <row r="54" spans="9:10" s="1" customFormat="1" ht="15" hidden="1" customHeight="1" x14ac:dyDescent="0.3">
      <c r="I54" s="26"/>
      <c r="J54" s="26"/>
    </row>
    <row r="55" spans="9:10" s="1" customFormat="1" ht="15" hidden="1" customHeight="1" x14ac:dyDescent="0.3">
      <c r="I55" s="26"/>
      <c r="J55" s="26"/>
    </row>
    <row r="56" spans="9:10" s="1" customFormat="1" ht="15" hidden="1" customHeight="1" x14ac:dyDescent="0.3">
      <c r="I56" s="26"/>
      <c r="J56" s="26"/>
    </row>
    <row r="57" spans="9:10" s="1" customFormat="1" ht="15" hidden="1" customHeight="1" x14ac:dyDescent="0.3">
      <c r="I57" s="26"/>
      <c r="J57" s="26"/>
    </row>
    <row r="58" spans="9:10" s="1" customFormat="1" ht="15" hidden="1" customHeight="1" x14ac:dyDescent="0.3">
      <c r="I58" s="26"/>
      <c r="J58" s="26"/>
    </row>
    <row r="59" spans="9:10" s="1" customFormat="1" ht="15" hidden="1" customHeight="1" x14ac:dyDescent="0.3">
      <c r="I59" s="26"/>
      <c r="J59" s="26"/>
    </row>
    <row r="60" spans="9:10" s="1" customFormat="1" ht="15" hidden="1" customHeight="1" x14ac:dyDescent="0.3">
      <c r="I60" s="26"/>
      <c r="J60" s="26"/>
    </row>
    <row r="61" spans="9:10" s="1" customFormat="1" ht="15" hidden="1" customHeight="1" x14ac:dyDescent="0.3">
      <c r="I61" s="26"/>
      <c r="J61" s="26"/>
    </row>
    <row r="62" spans="9:10" s="1" customFormat="1" ht="15" hidden="1" customHeight="1" x14ac:dyDescent="0.3">
      <c r="I62" s="26"/>
      <c r="J62" s="26"/>
    </row>
    <row r="63" spans="9:10" s="1" customFormat="1" ht="15" hidden="1" customHeight="1" x14ac:dyDescent="0.3">
      <c r="I63" s="26"/>
      <c r="J63" s="26"/>
    </row>
    <row r="64" spans="9:10" s="1" customFormat="1" ht="15" hidden="1" customHeight="1" x14ac:dyDescent="0.3">
      <c r="I64" s="26"/>
      <c r="J64" s="26"/>
    </row>
    <row r="65" spans="9:10" s="1" customFormat="1" ht="15" hidden="1" customHeight="1" x14ac:dyDescent="0.3">
      <c r="I65" s="26"/>
      <c r="J65" s="26"/>
    </row>
    <row r="66" spans="9:10" s="1" customFormat="1" ht="15" hidden="1" customHeight="1" x14ac:dyDescent="0.3">
      <c r="I66" s="26"/>
      <c r="J66" s="26"/>
    </row>
    <row r="67" spans="9:10" s="1" customFormat="1" ht="15" hidden="1" customHeight="1" x14ac:dyDescent="0.3">
      <c r="I67" s="26"/>
      <c r="J67" s="26"/>
    </row>
    <row r="68" spans="9:10" s="1" customFormat="1" ht="15" hidden="1" customHeight="1" x14ac:dyDescent="0.3">
      <c r="I68" s="26"/>
      <c r="J68" s="26"/>
    </row>
    <row r="69" spans="9:10" s="1" customFormat="1" ht="15" hidden="1" customHeight="1" x14ac:dyDescent="0.3">
      <c r="I69" s="26"/>
      <c r="J69" s="26"/>
    </row>
    <row r="70" spans="9:10" s="1" customFormat="1" ht="15" hidden="1" customHeight="1" x14ac:dyDescent="0.3">
      <c r="I70" s="26"/>
      <c r="J70" s="26"/>
    </row>
    <row r="71" spans="9:10" s="1" customFormat="1" ht="15" hidden="1" customHeight="1" x14ac:dyDescent="0.3">
      <c r="I71" s="26"/>
      <c r="J71" s="26"/>
    </row>
    <row r="72" spans="9:10" s="1" customFormat="1" ht="15" hidden="1" customHeight="1" x14ac:dyDescent="0.3">
      <c r="I72" s="26"/>
      <c r="J72" s="26"/>
    </row>
    <row r="73" spans="9:10" s="1" customFormat="1" ht="15" hidden="1" customHeight="1" x14ac:dyDescent="0.3">
      <c r="I73" s="26"/>
      <c r="J73" s="26"/>
    </row>
    <row r="74" spans="9:10" s="1" customFormat="1" ht="15" hidden="1" customHeight="1" x14ac:dyDescent="0.3">
      <c r="I74" s="26"/>
      <c r="J74" s="26"/>
    </row>
    <row r="75" spans="9:10" s="1" customFormat="1" ht="15" hidden="1" customHeight="1" x14ac:dyDescent="0.3">
      <c r="I75" s="26"/>
      <c r="J75" s="26"/>
    </row>
  </sheetData>
  <dataValidations disablePrompts="1" count="1">
    <dataValidation type="list" allowBlank="1" showInputMessage="1" showErrorMessage="1" sqref="K2" xr:uid="{00000000-0002-0000-0400-000000000000}">
      <formula1>"EN,ESP,PT"</formula1>
    </dataValidation>
  </dataValidations>
  <pageMargins left="0.75" right="0.75" top="1" bottom="1" header="0" footer="0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AL76"/>
  <sheetViews>
    <sheetView showGridLines="0" showRowColHeaders="0" topLeftCell="B4" zoomScale="130" zoomScaleNormal="130" workbookViewId="0"/>
  </sheetViews>
  <sheetFormatPr baseColWidth="10" defaultColWidth="0" defaultRowHeight="15" customHeight="1" zeroHeight="1" x14ac:dyDescent="0.3"/>
  <cols>
    <col min="1" max="1" width="7.28515625" style="26" hidden="1" customWidth="1"/>
    <col min="2" max="2" width="10.5703125" style="26" customWidth="1"/>
    <col min="3" max="3" width="65.5703125" style="26" customWidth="1"/>
    <col min="4" max="10" width="15.7109375" style="26" customWidth="1"/>
    <col min="11" max="11" width="9.5703125" style="26" customWidth="1"/>
    <col min="12" max="38" width="0" style="26" hidden="1" customWidth="1"/>
    <col min="39" max="16384" width="9.5703125" style="26" hidden="1"/>
  </cols>
  <sheetData>
    <row r="1" spans="1:11" ht="15" hidden="1" customHeight="1" x14ac:dyDescent="0.3"/>
    <row r="2" spans="1:11" ht="15" hidden="1" customHeight="1" x14ac:dyDescent="0.3">
      <c r="K2" s="22" t="s">
        <v>48</v>
      </c>
    </row>
    <row r="3" spans="1:11" ht="15" hidden="1" customHeight="1" x14ac:dyDescent="0.3">
      <c r="K3" s="22" t="e">
        <f>+VLOOKUP(K2,#REF!,2,0)</f>
        <v>#REF!</v>
      </c>
    </row>
    <row r="4" spans="1:11" ht="44.25" customHeight="1" x14ac:dyDescent="0.3"/>
    <row r="5" spans="1:11" ht="15" customHeight="1" x14ac:dyDescent="0.3"/>
    <row r="6" spans="1:11" s="27" customFormat="1" ht="39.950000000000003" customHeight="1" x14ac:dyDescent="0.3">
      <c r="A6" s="25">
        <v>36</v>
      </c>
      <c r="C6" s="5" t="s">
        <v>54</v>
      </c>
      <c r="D6" s="29"/>
      <c r="E6" s="29"/>
      <c r="F6" s="29"/>
      <c r="G6" s="29"/>
      <c r="H6" s="29"/>
      <c r="I6" s="29"/>
      <c r="J6" s="29"/>
    </row>
    <row r="7" spans="1:11" ht="15" customHeight="1" x14ac:dyDescent="0.3">
      <c r="C7" s="6"/>
      <c r="D7" s="7"/>
      <c r="E7" s="7"/>
      <c r="F7" s="7"/>
      <c r="G7" s="7"/>
      <c r="H7" s="7"/>
      <c r="I7" s="39"/>
      <c r="J7" s="39"/>
    </row>
    <row r="8" spans="1:11" ht="23.1" customHeight="1" x14ac:dyDescent="0.3">
      <c r="C8" s="6"/>
      <c r="D8" s="7" t="s">
        <v>21</v>
      </c>
      <c r="E8" s="7" t="s">
        <v>19</v>
      </c>
      <c r="F8" s="7" t="s">
        <v>12</v>
      </c>
      <c r="G8" s="7" t="s">
        <v>52</v>
      </c>
      <c r="H8" s="7" t="s">
        <v>53</v>
      </c>
      <c r="I8" s="39" t="s">
        <v>57</v>
      </c>
      <c r="J8" s="39" t="s">
        <v>58</v>
      </c>
    </row>
    <row r="9" spans="1:11" ht="23.1" customHeight="1" x14ac:dyDescent="0.3">
      <c r="A9" s="25">
        <v>2</v>
      </c>
      <c r="C9" s="8" t="s">
        <v>35</v>
      </c>
      <c r="D9" s="9">
        <v>22311.77498138291</v>
      </c>
      <c r="E9" s="9">
        <v>22813.12574088723</v>
      </c>
      <c r="F9" s="9">
        <v>23480.552009004099</v>
      </c>
      <c r="G9" s="9">
        <v>22537.106079413948</v>
      </c>
      <c r="H9" s="9">
        <v>23043.888549281768</v>
      </c>
      <c r="I9" s="40">
        <v>20482.1808859472</v>
      </c>
      <c r="J9" s="40">
        <v>22154.589696381401</v>
      </c>
    </row>
    <row r="10" spans="1:11" ht="23.1" customHeight="1" x14ac:dyDescent="0.3">
      <c r="A10" s="24">
        <v>29</v>
      </c>
      <c r="C10" s="10" t="s">
        <v>0</v>
      </c>
      <c r="D10" s="11">
        <v>6252.9909103399996</v>
      </c>
      <c r="E10" s="11">
        <v>6704.52169546</v>
      </c>
      <c r="F10" s="11">
        <v>6960.20180824</v>
      </c>
      <c r="G10" s="11">
        <v>7657.9054525699994</v>
      </c>
      <c r="H10" s="11">
        <v>7717.7618718800004</v>
      </c>
      <c r="I10" s="11">
        <v>6998.8720962899997</v>
      </c>
      <c r="J10" s="11">
        <v>7596.4099482800002</v>
      </c>
    </row>
    <row r="11" spans="1:11" ht="23.1" customHeight="1" x14ac:dyDescent="0.3">
      <c r="A11" s="24">
        <v>41</v>
      </c>
      <c r="C11" s="10" t="s">
        <v>7</v>
      </c>
      <c r="D11" s="11">
        <v>4668.8220427587203</v>
      </c>
      <c r="E11" s="11">
        <v>4392.8242174530005</v>
      </c>
      <c r="F11" s="11">
        <v>4546.8707159117203</v>
      </c>
      <c r="G11" s="11">
        <v>3972.2027270810199</v>
      </c>
      <c r="H11" s="11">
        <v>3977.51226744311</v>
      </c>
      <c r="I11" s="11">
        <v>3085.3583415450903</v>
      </c>
      <c r="J11" s="11">
        <v>3340.0827808614699</v>
      </c>
    </row>
    <row r="12" spans="1:11" ht="23.1" customHeight="1" x14ac:dyDescent="0.3">
      <c r="A12" s="24">
        <f>+A11+1</f>
        <v>42</v>
      </c>
      <c r="C12" s="10" t="s">
        <v>8</v>
      </c>
      <c r="D12" s="11">
        <v>2472.5542748272401</v>
      </c>
      <c r="E12" s="11">
        <v>2623.3265604933204</v>
      </c>
      <c r="F12" s="11">
        <v>2528.5140532482201</v>
      </c>
      <c r="G12" s="11">
        <v>2425.2829676716997</v>
      </c>
      <c r="H12" s="11">
        <v>2331.7444101005203</v>
      </c>
      <c r="I12" s="11">
        <v>2097.8663591249701</v>
      </c>
      <c r="J12" s="11">
        <v>2073.09542955085</v>
      </c>
    </row>
    <row r="13" spans="1:11" ht="23.1" customHeight="1" x14ac:dyDescent="0.3">
      <c r="A13" s="24">
        <f>+A12+1</f>
        <v>43</v>
      </c>
      <c r="C13" s="10" t="s">
        <v>11</v>
      </c>
      <c r="D13" s="11">
        <v>1382.2756974409699</v>
      </c>
      <c r="E13" s="11">
        <v>1970.0358533818301</v>
      </c>
      <c r="F13" s="11">
        <v>1869.7280126757801</v>
      </c>
      <c r="G13" s="11">
        <v>1765.75652530415</v>
      </c>
      <c r="H13" s="11">
        <v>1695.5419438172901</v>
      </c>
      <c r="I13" s="11">
        <v>1483.43749852106</v>
      </c>
      <c r="J13" s="11">
        <v>1360.8456495821101</v>
      </c>
    </row>
    <row r="14" spans="1:11" ht="23.1" customHeight="1" x14ac:dyDescent="0.3">
      <c r="A14" s="24">
        <v>40</v>
      </c>
      <c r="C14" s="10" t="s">
        <v>9</v>
      </c>
      <c r="D14" s="11">
        <v>1795.3254484300398</v>
      </c>
      <c r="E14" s="11">
        <v>1723.56788924838</v>
      </c>
      <c r="F14" s="11">
        <v>1698.9071749698999</v>
      </c>
      <c r="G14" s="11">
        <v>1605.7485697434599</v>
      </c>
      <c r="H14" s="11">
        <v>1596.7114857855299</v>
      </c>
      <c r="I14" s="11">
        <v>1450.49363775763</v>
      </c>
      <c r="J14" s="11">
        <v>1617.7554233272199</v>
      </c>
    </row>
    <row r="15" spans="1:11" ht="23.1" customHeight="1" x14ac:dyDescent="0.3">
      <c r="A15" s="24">
        <v>39</v>
      </c>
      <c r="C15" s="10" t="s">
        <v>10</v>
      </c>
      <c r="D15" s="11">
        <v>1777.31047290315</v>
      </c>
      <c r="E15" s="11">
        <v>1268.98833996694</v>
      </c>
      <c r="F15" s="11">
        <v>1772.1228577884601</v>
      </c>
      <c r="G15" s="11">
        <v>1309.3482395069</v>
      </c>
      <c r="H15" s="11">
        <v>1973.09639264164</v>
      </c>
      <c r="I15" s="11">
        <v>1574.6248139566299</v>
      </c>
      <c r="J15" s="11">
        <v>2187.6590222895898</v>
      </c>
    </row>
    <row r="16" spans="1:11" ht="23.1" customHeight="1" x14ac:dyDescent="0.3">
      <c r="A16" s="24">
        <v>46</v>
      </c>
      <c r="C16" s="10" t="s">
        <v>1</v>
      </c>
      <c r="D16" s="11">
        <v>4906.5846095977504</v>
      </c>
      <c r="E16" s="11">
        <v>5446.8346591752897</v>
      </c>
      <c r="F16" s="11">
        <v>5479.7389351208303</v>
      </c>
      <c r="G16" s="11">
        <v>4960.9408942157797</v>
      </c>
      <c r="H16" s="11">
        <v>5580.4945235236301</v>
      </c>
      <c r="I16" s="11">
        <v>5686.5195274172602</v>
      </c>
      <c r="J16" s="11">
        <v>6274.5816624374202</v>
      </c>
    </row>
    <row r="17" spans="1:11" ht="23.1" customHeight="1" x14ac:dyDescent="0.3">
      <c r="A17" s="24">
        <v>44</v>
      </c>
      <c r="C17" s="10" t="s">
        <v>23</v>
      </c>
      <c r="D17" s="11">
        <v>1094.39586087204</v>
      </c>
      <c r="E17" s="11">
        <v>1066.7708265111301</v>
      </c>
      <c r="F17" s="11">
        <v>983.50382912077305</v>
      </c>
      <c r="G17" s="11">
        <v>911.02070332094092</v>
      </c>
      <c r="H17" s="11">
        <v>861.02565409004808</v>
      </c>
      <c r="I17" s="11">
        <v>618.93842190209205</v>
      </c>
      <c r="J17" s="11">
        <v>486.43525954</v>
      </c>
    </row>
    <row r="18" spans="1:11" ht="23.1" customHeight="1" x14ac:dyDescent="0.3">
      <c r="A18" s="24">
        <v>53</v>
      </c>
      <c r="C18" s="10" t="s">
        <v>56</v>
      </c>
      <c r="D18" s="11">
        <v>-2038.484335787</v>
      </c>
      <c r="E18" s="11">
        <v>-2383.7443008026598</v>
      </c>
      <c r="F18" s="11">
        <v>-2359.03537807159</v>
      </c>
      <c r="G18" s="11">
        <v>-2071.1</v>
      </c>
      <c r="H18" s="11">
        <v>-2690</v>
      </c>
      <c r="I18" s="11">
        <v>-2513.9298105675334</v>
      </c>
      <c r="J18" s="11">
        <v>-2782.2754794872585</v>
      </c>
    </row>
    <row r="19" spans="1:11" ht="23.1" customHeight="1" x14ac:dyDescent="0.3">
      <c r="A19" s="25">
        <v>12</v>
      </c>
      <c r="C19" s="8" t="s">
        <v>6</v>
      </c>
      <c r="D19" s="9">
        <v>708.77738962945966</v>
      </c>
      <c r="E19" s="9">
        <v>775.4511771473841</v>
      </c>
      <c r="F19" s="9">
        <v>700.51005247723504</v>
      </c>
      <c r="G19" s="9">
        <v>528.85930139826405</v>
      </c>
      <c r="H19" s="9">
        <v>609.23910884735494</v>
      </c>
      <c r="I19" s="40">
        <v>526.53267735153702</v>
      </c>
      <c r="J19" s="40">
        <v>765.19065554878398</v>
      </c>
      <c r="K19" s="37"/>
    </row>
    <row r="20" spans="1:11" ht="23.1" customHeight="1" x14ac:dyDescent="0.3">
      <c r="A20" s="24">
        <v>29</v>
      </c>
      <c r="C20" s="10" t="s">
        <v>0</v>
      </c>
      <c r="D20" s="11">
        <v>470.06210043518701</v>
      </c>
      <c r="E20" s="11">
        <v>535.94921513883503</v>
      </c>
      <c r="F20" s="11">
        <v>511.51521523219401</v>
      </c>
      <c r="G20" s="11">
        <v>480.58094601453496</v>
      </c>
      <c r="H20" s="11">
        <v>497.76389913058</v>
      </c>
      <c r="I20" s="11">
        <v>453.34497445013</v>
      </c>
      <c r="J20" s="11">
        <v>540.69127856615</v>
      </c>
      <c r="K20" s="37"/>
    </row>
    <row r="21" spans="1:11" ht="23.1" customHeight="1" x14ac:dyDescent="0.3">
      <c r="A21" s="24">
        <v>41</v>
      </c>
      <c r="C21" s="10" t="s">
        <v>7</v>
      </c>
      <c r="D21" s="11">
        <v>171.82302605189102</v>
      </c>
      <c r="E21" s="11">
        <v>141.326121303495</v>
      </c>
      <c r="F21" s="11">
        <v>125.377345773614</v>
      </c>
      <c r="G21" s="11">
        <v>54.143833074286796</v>
      </c>
      <c r="H21" s="11">
        <v>96.992752492404506</v>
      </c>
      <c r="I21" s="11">
        <v>101.489686388091</v>
      </c>
      <c r="J21" s="11">
        <v>74.306229035267194</v>
      </c>
    </row>
    <row r="22" spans="1:11" ht="23.1" customHeight="1" x14ac:dyDescent="0.3">
      <c r="A22" s="24">
        <v>42</v>
      </c>
      <c r="C22" s="10" t="s">
        <v>8</v>
      </c>
      <c r="D22" s="11">
        <v>-32.328711261627802</v>
      </c>
      <c r="E22" s="11">
        <v>77.264122636897696</v>
      </c>
      <c r="F22" s="11">
        <v>48.685105725769304</v>
      </c>
      <c r="G22" s="11">
        <v>34.982198364199306</v>
      </c>
      <c r="H22" s="11">
        <v>78.642770794061803</v>
      </c>
      <c r="I22" s="11">
        <v>76.310367093891699</v>
      </c>
      <c r="J22" s="11">
        <v>88.754017073472696</v>
      </c>
      <c r="K22" s="36"/>
    </row>
    <row r="23" spans="1:11" ht="23.1" customHeight="1" x14ac:dyDescent="0.3">
      <c r="A23" s="24">
        <v>43</v>
      </c>
      <c r="C23" s="10" t="s">
        <v>11</v>
      </c>
      <c r="D23" s="11">
        <v>4.8353379945709305</v>
      </c>
      <c r="E23" s="11">
        <v>-69.000680292393795</v>
      </c>
      <c r="F23" s="11">
        <v>39.317322967575301</v>
      </c>
      <c r="G23" s="11">
        <v>12.4511739542613</v>
      </c>
      <c r="H23" s="11">
        <v>15.071672889091101</v>
      </c>
      <c r="I23" s="11">
        <v>31.099234492818702</v>
      </c>
      <c r="J23" s="11">
        <v>0.93052747767525601</v>
      </c>
    </row>
    <row r="24" spans="1:11" ht="23.1" customHeight="1" x14ac:dyDescent="0.3">
      <c r="A24" s="24">
        <v>40</v>
      </c>
      <c r="C24" s="10" t="s">
        <v>9</v>
      </c>
      <c r="D24" s="11">
        <v>18.476689899900201</v>
      </c>
      <c r="E24" s="11">
        <v>16.5087463393739</v>
      </c>
      <c r="F24" s="11">
        <v>70.212683430929005</v>
      </c>
      <c r="G24" s="11">
        <v>59.123707014484303</v>
      </c>
      <c r="H24" s="11">
        <v>54.785021433808396</v>
      </c>
      <c r="I24" s="11">
        <v>58.518269304926001</v>
      </c>
      <c r="J24" s="11">
        <v>54.142668750255702</v>
      </c>
    </row>
    <row r="25" spans="1:11" ht="23.1" customHeight="1" x14ac:dyDescent="0.3">
      <c r="A25" s="24">
        <v>39</v>
      </c>
      <c r="C25" s="10" t="s">
        <v>10</v>
      </c>
      <c r="D25" s="11">
        <v>24.193876122355398</v>
      </c>
      <c r="E25" s="11">
        <v>34.240789084709299</v>
      </c>
      <c r="F25" s="11">
        <v>33.778270336300999</v>
      </c>
      <c r="G25" s="11">
        <v>43.665907344837301</v>
      </c>
      <c r="H25" s="11">
        <v>63.130088319576799</v>
      </c>
      <c r="I25" s="11">
        <v>69.696897310801305</v>
      </c>
      <c r="J25" s="11">
        <v>26.755753283993901</v>
      </c>
    </row>
    <row r="26" spans="1:11" ht="23.1" customHeight="1" x14ac:dyDescent="0.3">
      <c r="A26" s="24">
        <v>46</v>
      </c>
      <c r="C26" s="10" t="s">
        <v>1</v>
      </c>
      <c r="D26" s="11">
        <v>207.519000876088</v>
      </c>
      <c r="E26" s="11">
        <v>227.587886200312</v>
      </c>
      <c r="F26" s="11">
        <v>96.805550386521006</v>
      </c>
      <c r="G26" s="11">
        <v>168.66524428195399</v>
      </c>
      <c r="H26" s="11">
        <v>57.502496604724598</v>
      </c>
      <c r="I26" s="11">
        <v>16.851422123259198</v>
      </c>
      <c r="J26" s="11">
        <v>151.651367552773</v>
      </c>
    </row>
    <row r="27" spans="1:11" ht="23.1" customHeight="1" x14ac:dyDescent="0.3">
      <c r="A27" s="24">
        <v>44</v>
      </c>
      <c r="C27" s="10" t="s">
        <v>23</v>
      </c>
      <c r="D27" s="11">
        <v>-32.936112313427302</v>
      </c>
      <c r="E27" s="11">
        <v>-56.3738812473471</v>
      </c>
      <c r="F27" s="11">
        <v>-68.42598416527369</v>
      </c>
      <c r="G27" s="11">
        <v>-10.1054011799681</v>
      </c>
      <c r="H27" s="11">
        <v>-87.991472149142808</v>
      </c>
      <c r="I27" s="11">
        <v>-20.601952184284499</v>
      </c>
      <c r="J27" s="11">
        <v>0.60446624116919201</v>
      </c>
    </row>
    <row r="28" spans="1:11" ht="23.1" customHeight="1" x14ac:dyDescent="0.3">
      <c r="A28" s="24">
        <v>53</v>
      </c>
      <c r="C28" s="10" t="s">
        <v>56</v>
      </c>
      <c r="D28" s="11">
        <v>-122.86781817547765</v>
      </c>
      <c r="E28" s="11">
        <v>-132.05114201649803</v>
      </c>
      <c r="F28" s="11">
        <v>-156.75545721039487</v>
      </c>
      <c r="G28" s="11">
        <v>-314.64830747032585</v>
      </c>
      <c r="H28" s="11">
        <v>-166.65812066774936</v>
      </c>
      <c r="I28" s="11">
        <v>-260.17622162808459</v>
      </c>
      <c r="J28" s="11">
        <v>-172.64565243197296</v>
      </c>
    </row>
    <row r="29" spans="1:11" ht="23.1" customHeight="1" x14ac:dyDescent="0.3">
      <c r="A29" s="25">
        <v>5</v>
      </c>
      <c r="C29" s="8" t="s">
        <v>38</v>
      </c>
      <c r="D29" s="12">
        <v>0.98599999999999999</v>
      </c>
      <c r="E29" s="12">
        <v>0.97382969547440568</v>
      </c>
      <c r="F29" s="12">
        <v>0.98120949803217994</v>
      </c>
      <c r="G29" s="12">
        <v>0.97599999999999998</v>
      </c>
      <c r="H29" s="12">
        <v>0.97599999999999998</v>
      </c>
      <c r="I29" s="41">
        <v>0.94770976026869169</v>
      </c>
      <c r="J29" s="41">
        <v>0.97455078463094569</v>
      </c>
    </row>
    <row r="30" spans="1:11" ht="23.1" customHeight="1" x14ac:dyDescent="0.3">
      <c r="A30" s="24">
        <v>29</v>
      </c>
      <c r="C30" s="10" t="s">
        <v>0</v>
      </c>
      <c r="D30" s="13">
        <v>0.97499999999999998</v>
      </c>
      <c r="E30" s="13">
        <v>0.94475726715763342</v>
      </c>
      <c r="F30" s="13">
        <v>0.93710798136440754</v>
      </c>
      <c r="G30" s="13">
        <v>0.93799999999999994</v>
      </c>
      <c r="H30" s="13">
        <v>0.94399999999999995</v>
      </c>
      <c r="I30" s="13">
        <v>0.9195677299004642</v>
      </c>
      <c r="J30" s="13">
        <v>0.98120577883249749</v>
      </c>
    </row>
    <row r="31" spans="1:11" ht="23.1" customHeight="1" x14ac:dyDescent="0.3">
      <c r="A31" s="24">
        <v>41</v>
      </c>
      <c r="C31" s="10" t="s">
        <v>7</v>
      </c>
      <c r="D31" s="13">
        <v>0.93600000000000005</v>
      </c>
      <c r="E31" s="13">
        <v>0.94227790594602967</v>
      </c>
      <c r="F31" s="13">
        <v>0.96070271871675039</v>
      </c>
      <c r="G31" s="13">
        <v>0.98499999999999999</v>
      </c>
      <c r="H31" s="13">
        <v>0.92200000000000004</v>
      </c>
      <c r="I31" s="13">
        <v>0.8761488463553726</v>
      </c>
      <c r="J31" s="13">
        <v>0.87717614996390725</v>
      </c>
    </row>
    <row r="32" spans="1:11" ht="23.1" customHeight="1" x14ac:dyDescent="0.3">
      <c r="A32" s="24">
        <v>42</v>
      </c>
      <c r="C32" s="10" t="s">
        <v>8</v>
      </c>
      <c r="D32" s="13">
        <v>1.0920000000000001</v>
      </c>
      <c r="E32" s="13">
        <v>1.009636860122519</v>
      </c>
      <c r="F32" s="13">
        <v>1.0489679723369998</v>
      </c>
      <c r="G32" s="13">
        <v>1.0209999999999999</v>
      </c>
      <c r="H32" s="13">
        <v>1.004</v>
      </c>
      <c r="I32" s="13">
        <v>0.97659803342137741</v>
      </c>
      <c r="J32" s="13">
        <v>0.98869297084688879</v>
      </c>
    </row>
    <row r="33" spans="1:10" ht="23.1" customHeight="1" x14ac:dyDescent="0.3">
      <c r="A33" s="24">
        <v>43</v>
      </c>
      <c r="C33" s="10" t="s">
        <v>11</v>
      </c>
      <c r="D33" s="13">
        <v>1.038</v>
      </c>
      <c r="E33" s="13">
        <v>1.0725050823124671</v>
      </c>
      <c r="F33" s="13">
        <v>1.0091764578413605</v>
      </c>
      <c r="G33" s="13">
        <v>1.0669999999999999</v>
      </c>
      <c r="H33" s="13">
        <v>1.0609999999999999</v>
      </c>
      <c r="I33" s="13">
        <v>0.98886217571843016</v>
      </c>
      <c r="J33" s="13">
        <v>1.0951228737219951</v>
      </c>
    </row>
    <row r="34" spans="1:10" ht="23.1" customHeight="1" x14ac:dyDescent="0.3">
      <c r="A34" s="24">
        <v>40</v>
      </c>
      <c r="C34" s="10" t="s">
        <v>9</v>
      </c>
      <c r="D34" s="13">
        <v>0.996</v>
      </c>
      <c r="E34" s="13">
        <v>0.99067698765644274</v>
      </c>
      <c r="F34" s="13">
        <v>0.96876453073763957</v>
      </c>
      <c r="G34" s="13">
        <v>0.97299999999999998</v>
      </c>
      <c r="H34" s="13">
        <v>1</v>
      </c>
      <c r="I34" s="13">
        <v>0.93926886554593658</v>
      </c>
      <c r="J34" s="13">
        <v>0.96622934763862545</v>
      </c>
    </row>
    <row r="35" spans="1:10" ht="23.1" customHeight="1" x14ac:dyDescent="0.3">
      <c r="A35" s="24">
        <v>39</v>
      </c>
      <c r="C35" s="10" t="s">
        <v>10</v>
      </c>
      <c r="D35" s="13">
        <v>1.002</v>
      </c>
      <c r="E35" s="13">
        <v>1.0226360301890061</v>
      </c>
      <c r="F35" s="13">
        <v>0.98028874615369954</v>
      </c>
      <c r="G35" s="13">
        <v>0.98099999999999998</v>
      </c>
      <c r="H35" s="13">
        <v>0.94699999999999995</v>
      </c>
      <c r="I35" s="13">
        <v>0.90457620466572575</v>
      </c>
      <c r="J35" s="13">
        <v>0.95873409093192474</v>
      </c>
    </row>
    <row r="36" spans="1:10" ht="23.1" customHeight="1" x14ac:dyDescent="0.3">
      <c r="A36" s="24">
        <v>46</v>
      </c>
      <c r="C36" s="10" t="s">
        <v>1</v>
      </c>
      <c r="D36" s="13">
        <v>0.92700000000000005</v>
      </c>
      <c r="E36" s="13">
        <v>0.94483412571060166</v>
      </c>
      <c r="F36" s="13">
        <v>0.94803798406138995</v>
      </c>
      <c r="G36" s="13">
        <v>0.95599999999999996</v>
      </c>
      <c r="H36" s="13">
        <v>1.01</v>
      </c>
      <c r="I36" s="13">
        <v>1.0064974716003476</v>
      </c>
      <c r="J36" s="13">
        <v>0.97143854223159876</v>
      </c>
    </row>
    <row r="37" spans="1:10" ht="23.1" customHeight="1" x14ac:dyDescent="0.3">
      <c r="A37" s="24">
        <v>44</v>
      </c>
      <c r="C37" s="10" t="s">
        <v>23</v>
      </c>
      <c r="D37" s="13">
        <v>1.0109999999999999</v>
      </c>
      <c r="E37" s="13">
        <v>1.020185938563885</v>
      </c>
      <c r="F37" s="13">
        <v>1.0366303524939959</v>
      </c>
      <c r="G37" s="13">
        <v>1.0349999999999999</v>
      </c>
      <c r="H37" s="13">
        <v>1.0329999999999999</v>
      </c>
      <c r="I37" s="13">
        <v>0.98440892878114228</v>
      </c>
      <c r="J37" s="13">
        <v>1.020477591589279</v>
      </c>
    </row>
    <row r="38" spans="1:10" ht="23.1" customHeight="1" x14ac:dyDescent="0.3"/>
    <row r="39" spans="1:10" ht="15" customHeight="1" x14ac:dyDescent="0.3"/>
    <row r="40" spans="1:10" ht="15" customHeight="1" x14ac:dyDescent="0.3"/>
    <row r="41" spans="1:10" ht="15" customHeight="1" x14ac:dyDescent="0.3"/>
    <row r="42" spans="1:10" ht="15" customHeight="1" x14ac:dyDescent="0.3"/>
    <row r="43" spans="1:10" ht="15" customHeight="1" x14ac:dyDescent="0.3"/>
    <row r="44" spans="1:10" ht="15" customHeight="1" x14ac:dyDescent="0.3"/>
    <row r="45" spans="1:10" ht="15" customHeight="1" x14ac:dyDescent="0.3"/>
    <row r="46" spans="1:10" ht="15" customHeight="1" x14ac:dyDescent="0.3"/>
    <row r="47" spans="1:10" ht="15" customHeight="1" x14ac:dyDescent="0.3"/>
    <row r="48" spans="1:10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</sheetData>
  <dataValidations count="1">
    <dataValidation type="list" allowBlank="1" showInputMessage="1" showErrorMessage="1" sqref="K2" xr:uid="{00000000-0002-0000-0600-000000000000}">
      <formula1>"EN,ESP,PT"</formula1>
    </dataValidation>
  </dataValidations>
  <pageMargins left="0.75" right="0.75" top="1" bottom="1" header="0" footer="0"/>
  <pageSetup paperSize="9"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G52"/>
  <sheetViews>
    <sheetView showGridLines="0" topLeftCell="B3" zoomScale="130" zoomScaleNormal="130" workbookViewId="0">
      <selection activeCell="C4" sqref="C4"/>
    </sheetView>
  </sheetViews>
  <sheetFormatPr baseColWidth="10" defaultColWidth="0" defaultRowHeight="0" customHeight="1" zeroHeight="1" x14ac:dyDescent="0.3"/>
  <cols>
    <col min="1" max="1" width="10.5703125" style="1" hidden="1" customWidth="1"/>
    <col min="2" max="2" width="10.5703125" style="26" customWidth="1"/>
    <col min="3" max="3" width="57.140625" style="1" customWidth="1"/>
    <col min="4" max="5" width="20.7109375" style="1" customWidth="1"/>
    <col min="6" max="6" width="9.5703125" style="1" customWidth="1"/>
    <col min="7" max="33" width="0" style="1" hidden="1" customWidth="1"/>
    <col min="34" max="16384" width="9.5703125" style="1" hidden="1"/>
  </cols>
  <sheetData>
    <row r="1" spans="1:6" s="26" customFormat="1" ht="15" hidden="1" customHeight="1" x14ac:dyDescent="0.3">
      <c r="F1" s="22" t="s">
        <v>48</v>
      </c>
    </row>
    <row r="2" spans="1:6" s="26" customFormat="1" ht="11.25" hidden="1" customHeight="1" x14ac:dyDescent="0.3">
      <c r="F2" s="22" t="e">
        <f>+VLOOKUP(F1,#REF!,2,0)</f>
        <v>#REF!</v>
      </c>
    </row>
    <row r="3" spans="1:6" ht="15" customHeight="1" x14ac:dyDescent="0.3">
      <c r="F3" s="26"/>
    </row>
    <row r="4" spans="1:6" ht="54.75" customHeight="1" x14ac:dyDescent="0.3">
      <c r="F4" s="26"/>
    </row>
    <row r="5" spans="1:6" s="2" customFormat="1" ht="39.950000000000003" customHeight="1" x14ac:dyDescent="0.3">
      <c r="A5" s="24">
        <v>37</v>
      </c>
      <c r="B5" s="27"/>
      <c r="C5" s="5" t="s">
        <v>14</v>
      </c>
      <c r="D5" s="3"/>
      <c r="E5" s="3"/>
    </row>
    <row r="6" spans="1:6" ht="30" customHeight="1" x14ac:dyDescent="0.3">
      <c r="C6" s="6"/>
      <c r="D6" s="7"/>
      <c r="E6" s="7"/>
    </row>
    <row r="7" spans="1:6" ht="30" customHeight="1" x14ac:dyDescent="0.3">
      <c r="C7" s="6"/>
      <c r="D7" s="23" t="s">
        <v>57</v>
      </c>
      <c r="E7" s="23" t="s">
        <v>58</v>
      </c>
    </row>
    <row r="8" spans="1:6" ht="35.1" customHeight="1" x14ac:dyDescent="0.3">
      <c r="A8" s="24">
        <v>29</v>
      </c>
      <c r="C8" s="8" t="s">
        <v>0</v>
      </c>
      <c r="D8" s="9">
        <v>9750</v>
      </c>
      <c r="E8" s="9">
        <v>8992</v>
      </c>
    </row>
    <row r="9" spans="1:6" ht="35.1" customHeight="1" x14ac:dyDescent="0.3">
      <c r="A9" s="24">
        <v>30</v>
      </c>
      <c r="C9" s="10" t="s">
        <v>15</v>
      </c>
      <c r="D9" s="11">
        <v>3160</v>
      </c>
      <c r="E9" s="11">
        <v>3163</v>
      </c>
    </row>
    <row r="10" spans="1:6" ht="35.1" customHeight="1" x14ac:dyDescent="0.3">
      <c r="A10" s="24">
        <v>31</v>
      </c>
      <c r="C10" s="10" t="s">
        <v>16</v>
      </c>
      <c r="D10" s="11">
        <v>6590</v>
      </c>
      <c r="E10" s="11">
        <v>5829</v>
      </c>
    </row>
    <row r="11" spans="1:6" ht="35.1" customHeight="1" x14ac:dyDescent="0.3">
      <c r="A11" s="24">
        <v>32</v>
      </c>
      <c r="C11" s="8" t="s">
        <v>17</v>
      </c>
      <c r="D11" s="9">
        <v>5945</v>
      </c>
      <c r="E11" s="9">
        <v>5914</v>
      </c>
    </row>
    <row r="12" spans="1:6" ht="35.1" customHeight="1" x14ac:dyDescent="0.3">
      <c r="A12" s="24">
        <v>30</v>
      </c>
      <c r="C12" s="10" t="s">
        <v>15</v>
      </c>
      <c r="D12" s="11">
        <v>1314</v>
      </c>
      <c r="E12" s="11">
        <v>1370</v>
      </c>
    </row>
    <row r="13" spans="1:6" ht="35.1" customHeight="1" x14ac:dyDescent="0.3">
      <c r="A13" s="24">
        <v>31</v>
      </c>
      <c r="C13" s="10" t="s">
        <v>16</v>
      </c>
      <c r="D13" s="11">
        <v>4631</v>
      </c>
      <c r="E13" s="11">
        <v>4544</v>
      </c>
    </row>
    <row r="14" spans="1:6" ht="35.1" customHeight="1" x14ac:dyDescent="0.3">
      <c r="A14" s="24">
        <v>33</v>
      </c>
      <c r="C14" s="8" t="s">
        <v>59</v>
      </c>
      <c r="D14" s="9">
        <v>501</v>
      </c>
      <c r="E14" s="9">
        <v>448</v>
      </c>
    </row>
    <row r="15" spans="1:6" ht="35.1" customHeight="1" x14ac:dyDescent="0.3">
      <c r="A15" s="24">
        <v>30</v>
      </c>
      <c r="C15" s="10" t="s">
        <v>15</v>
      </c>
      <c r="D15" s="11">
        <v>459</v>
      </c>
      <c r="E15" s="11">
        <v>409</v>
      </c>
    </row>
    <row r="16" spans="1:6" s="26" customFormat="1" ht="35.1" customHeight="1" x14ac:dyDescent="0.3">
      <c r="A16" s="24"/>
      <c r="C16" s="10" t="s">
        <v>16</v>
      </c>
      <c r="D16" s="11">
        <v>42</v>
      </c>
      <c r="E16" s="11">
        <v>39</v>
      </c>
    </row>
    <row r="17" spans="1:6" ht="35.1" customHeight="1" x14ac:dyDescent="0.3">
      <c r="A17" s="24">
        <v>34</v>
      </c>
      <c r="C17" s="8" t="s">
        <v>18</v>
      </c>
      <c r="D17" s="9">
        <v>16196</v>
      </c>
      <c r="E17" s="9">
        <v>15354</v>
      </c>
    </row>
    <row r="18" spans="1:6" ht="35.1" customHeight="1" x14ac:dyDescent="0.3">
      <c r="A18" s="24">
        <v>35</v>
      </c>
      <c r="C18" s="17" t="s">
        <v>49</v>
      </c>
      <c r="D18" s="11"/>
      <c r="E18" s="11"/>
    </row>
    <row r="19" spans="1:6" ht="35.1" customHeight="1" x14ac:dyDescent="0.3">
      <c r="A19" s="24">
        <v>30</v>
      </c>
      <c r="C19" s="10" t="s">
        <v>15</v>
      </c>
      <c r="D19" s="11">
        <v>4933</v>
      </c>
      <c r="E19" s="11">
        <v>4942</v>
      </c>
      <c r="F19" s="4"/>
    </row>
    <row r="20" spans="1:6" ht="35.1" customHeight="1" x14ac:dyDescent="0.3">
      <c r="A20" s="24">
        <v>31</v>
      </c>
      <c r="C20" s="10" t="s">
        <v>16</v>
      </c>
      <c r="D20" s="11">
        <v>11263</v>
      </c>
      <c r="E20" s="11">
        <v>10412</v>
      </c>
      <c r="F20" s="4"/>
    </row>
    <row r="21" spans="1:6" ht="30" customHeight="1" x14ac:dyDescent="0.3">
      <c r="C21" s="15"/>
      <c r="D21" s="16"/>
      <c r="E21" s="16"/>
      <c r="F21" s="4"/>
    </row>
    <row r="22" spans="1:6" ht="19.5" hidden="1" customHeight="1" x14ac:dyDescent="0.3"/>
    <row r="23" spans="1:6" ht="15" hidden="1" customHeight="1" x14ac:dyDescent="0.3"/>
    <row r="24" spans="1:6" ht="15" hidden="1" customHeight="1" x14ac:dyDescent="0.3"/>
    <row r="25" spans="1:6" ht="15" hidden="1" customHeight="1" x14ac:dyDescent="0.3"/>
    <row r="26" spans="1:6" ht="15" hidden="1" customHeight="1" x14ac:dyDescent="0.3"/>
    <row r="27" spans="1:6" ht="15" hidden="1" customHeight="1" x14ac:dyDescent="0.3"/>
    <row r="28" spans="1:6" ht="15" hidden="1" customHeight="1" x14ac:dyDescent="0.3"/>
    <row r="29" spans="1:6" ht="15" hidden="1" customHeight="1" x14ac:dyDescent="0.3"/>
    <row r="30" spans="1:6" ht="15" hidden="1" customHeight="1" x14ac:dyDescent="0.3"/>
    <row r="31" spans="1:6" ht="15" hidden="1" customHeight="1" x14ac:dyDescent="0.3"/>
    <row r="32" spans="1:6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  <row r="40" ht="15" hidden="1" customHeight="1" x14ac:dyDescent="0.3"/>
    <row r="41" ht="15" hidden="1" customHeight="1" x14ac:dyDescent="0.3"/>
    <row r="42" ht="15" hidden="1" customHeight="1" x14ac:dyDescent="0.3"/>
    <row r="43" ht="15" hidden="1" customHeight="1" x14ac:dyDescent="0.3"/>
    <row r="44" ht="15" hidden="1" customHeight="1" x14ac:dyDescent="0.3"/>
    <row r="45" ht="15" hidden="1" customHeight="1" x14ac:dyDescent="0.3"/>
    <row r="46" ht="15" hidden="1" customHeight="1" x14ac:dyDescent="0.3"/>
    <row r="47" ht="15" hidden="1" customHeight="1" x14ac:dyDescent="0.3"/>
    <row r="48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</sheetData>
  <dataValidations disablePrompts="1" count="1">
    <dataValidation type="list" allowBlank="1" showInputMessage="1" showErrorMessage="1" sqref="F1" xr:uid="{00000000-0002-0000-0900-000000000000}">
      <formula1>"EN,ESP,PT"</formula1>
    </dataValidation>
  </dataValidations>
  <pageMargins left="0.75" right="0.75" top="1" bottom="1" header="0" footer="0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AG62"/>
  <sheetViews>
    <sheetView showGridLines="0" showRowColHeaders="0" topLeftCell="B3" zoomScale="85" zoomScaleNormal="85" workbookViewId="0">
      <selection activeCell="C4" sqref="C4"/>
    </sheetView>
  </sheetViews>
  <sheetFormatPr baseColWidth="10" defaultColWidth="0" defaultRowHeight="0" customHeight="1" zeroHeight="1" x14ac:dyDescent="0.3"/>
  <cols>
    <col min="1" max="1" width="10.5703125" style="1" hidden="1" customWidth="1"/>
    <col min="2" max="2" width="10.5703125" style="26" customWidth="1"/>
    <col min="3" max="3" width="65.140625" style="1" bestFit="1" customWidth="1"/>
    <col min="4" max="5" width="20.7109375" style="1" customWidth="1"/>
    <col min="6" max="6" width="9.5703125" style="1" customWidth="1"/>
    <col min="7" max="33" width="0" style="1" hidden="1" customWidth="1"/>
    <col min="34" max="16384" width="9.5703125" style="1" hidden="1"/>
  </cols>
  <sheetData>
    <row r="1" spans="1:6" ht="15.75" hidden="1" x14ac:dyDescent="0.3">
      <c r="F1" s="22" t="s">
        <v>48</v>
      </c>
    </row>
    <row r="2" spans="1:6" ht="15.75" hidden="1" x14ac:dyDescent="0.3">
      <c r="F2" s="22" t="e">
        <f>+VLOOKUP(F1,#REF!,2,0)</f>
        <v>#REF!</v>
      </c>
    </row>
    <row r="3" spans="1:6" s="27" customFormat="1" ht="15.75" x14ac:dyDescent="0.3">
      <c r="F3" s="21"/>
    </row>
    <row r="4" spans="1:6" ht="39.950000000000003" customHeight="1" x14ac:dyDescent="0.3"/>
    <row r="5" spans="1:6" s="2" customFormat="1" ht="36.75" customHeight="1" x14ac:dyDescent="0.3">
      <c r="A5" s="11">
        <v>38</v>
      </c>
      <c r="B5" s="27"/>
      <c r="C5" s="5" t="s">
        <v>22</v>
      </c>
      <c r="D5" s="3"/>
      <c r="E5" s="3"/>
    </row>
    <row r="6" spans="1:6" ht="30" customHeight="1" x14ac:dyDescent="0.3">
      <c r="C6" s="6"/>
      <c r="D6" s="7"/>
      <c r="E6" s="7"/>
    </row>
    <row r="7" spans="1:6" ht="30" customHeight="1" x14ac:dyDescent="0.3">
      <c r="A7" s="11">
        <v>48</v>
      </c>
      <c r="C7" s="18" t="s">
        <v>26</v>
      </c>
      <c r="D7" s="23" t="s">
        <v>57</v>
      </c>
      <c r="E7" s="23" t="s">
        <v>58</v>
      </c>
    </row>
    <row r="8" spans="1:6" ht="30" customHeight="1" x14ac:dyDescent="0.3">
      <c r="A8" s="11">
        <v>29</v>
      </c>
      <c r="C8" s="10" t="s">
        <v>0</v>
      </c>
      <c r="D8" s="11">
        <v>10031</v>
      </c>
      <c r="E8" s="11">
        <v>9981</v>
      </c>
    </row>
    <row r="9" spans="1:6" ht="30" customHeight="1" x14ac:dyDescent="0.3">
      <c r="A9" s="24">
        <v>39</v>
      </c>
      <c r="C9" s="10" t="s">
        <v>10</v>
      </c>
      <c r="D9" s="11">
        <v>3553</v>
      </c>
      <c r="E9" s="11">
        <v>3437</v>
      </c>
    </row>
    <row r="10" spans="1:6" ht="30" customHeight="1" x14ac:dyDescent="0.3">
      <c r="A10" s="24">
        <v>40</v>
      </c>
      <c r="C10" s="10" t="s">
        <v>9</v>
      </c>
      <c r="D10" s="11">
        <v>4166</v>
      </c>
      <c r="E10" s="11">
        <v>3949</v>
      </c>
    </row>
    <row r="11" spans="1:6" ht="30" customHeight="1" x14ac:dyDescent="0.3">
      <c r="A11" s="24">
        <v>41</v>
      </c>
      <c r="C11" s="10" t="s">
        <v>7</v>
      </c>
      <c r="D11" s="11">
        <v>5286</v>
      </c>
      <c r="E11" s="11">
        <v>5001</v>
      </c>
    </row>
    <row r="12" spans="1:6" ht="30" customHeight="1" x14ac:dyDescent="0.3">
      <c r="A12" s="24">
        <v>42</v>
      </c>
      <c r="C12" s="10" t="s">
        <v>8</v>
      </c>
      <c r="D12" s="11">
        <v>2883</v>
      </c>
      <c r="E12" s="11">
        <v>2741</v>
      </c>
    </row>
    <row r="13" spans="1:6" ht="30" customHeight="1" x14ac:dyDescent="0.3">
      <c r="A13" s="24">
        <v>43</v>
      </c>
      <c r="C13" s="10" t="s">
        <v>11</v>
      </c>
      <c r="D13" s="11">
        <v>3029</v>
      </c>
      <c r="E13" s="11">
        <v>2902</v>
      </c>
    </row>
    <row r="14" spans="1:6" ht="30" customHeight="1" x14ac:dyDescent="0.3">
      <c r="A14" s="24">
        <v>44</v>
      </c>
      <c r="C14" s="10" t="s">
        <v>23</v>
      </c>
      <c r="D14" s="11">
        <v>3862</v>
      </c>
      <c r="E14" s="11">
        <v>3273</v>
      </c>
    </row>
    <row r="15" spans="1:6" ht="30" customHeight="1" x14ac:dyDescent="0.3">
      <c r="A15" s="24">
        <v>45</v>
      </c>
      <c r="C15" s="10" t="s">
        <v>24</v>
      </c>
      <c r="D15" s="11">
        <v>181</v>
      </c>
      <c r="E15" s="11">
        <v>185</v>
      </c>
    </row>
    <row r="16" spans="1:6" ht="30" customHeight="1" x14ac:dyDescent="0.3">
      <c r="A16" s="24">
        <v>46</v>
      </c>
      <c r="C16" s="10" t="s">
        <v>1</v>
      </c>
      <c r="D16" s="11">
        <v>461</v>
      </c>
      <c r="E16" s="11">
        <v>448</v>
      </c>
    </row>
    <row r="17" spans="1:6" ht="30" customHeight="1" x14ac:dyDescent="0.3">
      <c r="A17" s="24">
        <v>47</v>
      </c>
      <c r="C17" s="10" t="s">
        <v>25</v>
      </c>
      <c r="D17" s="11">
        <v>1115</v>
      </c>
      <c r="E17" s="11">
        <v>1081</v>
      </c>
    </row>
    <row r="18" spans="1:6" ht="30" customHeight="1" x14ac:dyDescent="0.3">
      <c r="A18" s="11">
        <v>49</v>
      </c>
      <c r="C18" s="8" t="s">
        <v>47</v>
      </c>
      <c r="D18" s="9">
        <v>34567</v>
      </c>
      <c r="E18" s="9">
        <v>32998</v>
      </c>
      <c r="F18" s="4"/>
    </row>
    <row r="19" spans="1:6" s="26" customFormat="1" ht="30" customHeight="1" x14ac:dyDescent="0.3">
      <c r="C19" s="18"/>
      <c r="D19" s="23"/>
      <c r="E19" s="23"/>
      <c r="F19" s="36"/>
    </row>
    <row r="20" spans="1:6" ht="30" customHeight="1" x14ac:dyDescent="0.3">
      <c r="A20" s="11">
        <v>50</v>
      </c>
      <c r="C20" s="18" t="s">
        <v>46</v>
      </c>
      <c r="D20" s="23" t="s">
        <v>57</v>
      </c>
      <c r="E20" s="23" t="s">
        <v>58</v>
      </c>
      <c r="F20" s="4"/>
    </row>
    <row r="21" spans="1:6" ht="30" customHeight="1" x14ac:dyDescent="0.3">
      <c r="A21" s="11">
        <v>29</v>
      </c>
      <c r="C21" s="10" t="s">
        <v>0</v>
      </c>
      <c r="D21" s="11">
        <v>10001</v>
      </c>
      <c r="E21" s="11">
        <v>9839</v>
      </c>
      <c r="F21" s="4"/>
    </row>
    <row r="22" spans="1:6" ht="30" customHeight="1" x14ac:dyDescent="0.3">
      <c r="A22" s="24">
        <v>39</v>
      </c>
      <c r="C22" s="10" t="s">
        <v>10</v>
      </c>
      <c r="D22" s="11">
        <v>3473</v>
      </c>
      <c r="E22" s="11">
        <v>3441</v>
      </c>
      <c r="F22" s="4"/>
    </row>
    <row r="23" spans="1:6" ht="30" customHeight="1" x14ac:dyDescent="0.3">
      <c r="A23" s="24">
        <v>40</v>
      </c>
      <c r="C23" s="10" t="s">
        <v>9</v>
      </c>
      <c r="D23" s="11">
        <v>4051</v>
      </c>
      <c r="E23" s="11">
        <v>3833</v>
      </c>
      <c r="F23" s="4"/>
    </row>
    <row r="24" spans="1:6" ht="30" customHeight="1" x14ac:dyDescent="0.3">
      <c r="A24" s="24">
        <v>41</v>
      </c>
      <c r="C24" s="10" t="s">
        <v>7</v>
      </c>
      <c r="D24" s="11">
        <v>5107</v>
      </c>
      <c r="E24" s="11">
        <v>4916</v>
      </c>
      <c r="F24" s="4"/>
    </row>
    <row r="25" spans="1:6" ht="30" customHeight="1" x14ac:dyDescent="0.3">
      <c r="A25" s="24">
        <v>42</v>
      </c>
      <c r="C25" s="10" t="s">
        <v>8</v>
      </c>
      <c r="D25" s="11">
        <v>2818</v>
      </c>
      <c r="E25" s="11">
        <v>2709</v>
      </c>
      <c r="F25" s="4"/>
    </row>
    <row r="26" spans="1:6" ht="30" customHeight="1" x14ac:dyDescent="0.3">
      <c r="A26" s="24">
        <v>43</v>
      </c>
      <c r="C26" s="10" t="s">
        <v>11</v>
      </c>
      <c r="D26" s="11">
        <v>2981</v>
      </c>
      <c r="E26" s="11">
        <v>2851</v>
      </c>
      <c r="F26" s="4"/>
    </row>
    <row r="27" spans="1:6" ht="30" customHeight="1" x14ac:dyDescent="0.3">
      <c r="A27" s="24">
        <v>44</v>
      </c>
      <c r="C27" s="10" t="s">
        <v>23</v>
      </c>
      <c r="D27" s="11">
        <v>3549</v>
      </c>
      <c r="E27" s="11">
        <v>3027</v>
      </c>
      <c r="F27" s="4"/>
    </row>
    <row r="28" spans="1:6" ht="30" customHeight="1" x14ac:dyDescent="0.3">
      <c r="A28" s="24">
        <v>45</v>
      </c>
      <c r="C28" s="10" t="s">
        <v>24</v>
      </c>
      <c r="D28" s="11">
        <v>180</v>
      </c>
      <c r="E28" s="11">
        <v>187</v>
      </c>
      <c r="F28" s="4"/>
    </row>
    <row r="29" spans="1:6" ht="30" customHeight="1" x14ac:dyDescent="0.3">
      <c r="A29" s="24">
        <v>46</v>
      </c>
      <c r="C29" s="10" t="s">
        <v>1</v>
      </c>
      <c r="D29" s="11">
        <v>459</v>
      </c>
      <c r="E29" s="11">
        <v>446</v>
      </c>
      <c r="F29" s="4"/>
    </row>
    <row r="30" spans="1:6" ht="30" customHeight="1" x14ac:dyDescent="0.3">
      <c r="A30" s="24">
        <v>47</v>
      </c>
      <c r="C30" s="10" t="s">
        <v>25</v>
      </c>
      <c r="D30" s="11">
        <v>1111</v>
      </c>
      <c r="E30" s="11">
        <v>1092</v>
      </c>
      <c r="F30" s="4"/>
    </row>
    <row r="31" spans="1:6" ht="30" customHeight="1" x14ac:dyDescent="0.3">
      <c r="A31" s="11">
        <v>51</v>
      </c>
      <c r="C31" s="8" t="s">
        <v>50</v>
      </c>
      <c r="D31" s="9">
        <v>33730</v>
      </c>
      <c r="E31" s="9">
        <v>32341</v>
      </c>
      <c r="F31" s="4"/>
    </row>
    <row r="32" spans="1:6" ht="20.100000000000001" customHeight="1" x14ac:dyDescent="0.3"/>
    <row r="33" ht="15" hidden="1" x14ac:dyDescent="0.3"/>
    <row r="34" ht="15" hidden="1" x14ac:dyDescent="0.3"/>
    <row r="35" ht="15" hidden="1" x14ac:dyDescent="0.3"/>
    <row r="36" ht="15" hidden="1" x14ac:dyDescent="0.3"/>
    <row r="37" ht="15" hidden="1" x14ac:dyDescent="0.3"/>
    <row r="38" ht="15" hidden="1" x14ac:dyDescent="0.3"/>
    <row r="39" ht="15" hidden="1" x14ac:dyDescent="0.3"/>
    <row r="40" ht="15" hidden="1" x14ac:dyDescent="0.3"/>
    <row r="41" ht="15" hidden="1" x14ac:dyDescent="0.3"/>
    <row r="42" ht="15" hidden="1" x14ac:dyDescent="0.3"/>
    <row r="43" ht="15" hidden="1" x14ac:dyDescent="0.3"/>
    <row r="44" ht="15" hidden="1" x14ac:dyDescent="0.3"/>
    <row r="45" ht="15" hidden="1" x14ac:dyDescent="0.3"/>
    <row r="46" ht="15" hidden="1" x14ac:dyDescent="0.3"/>
    <row r="47" ht="15" hidden="1" x14ac:dyDescent="0.3"/>
    <row r="48" ht="15" hidden="1" x14ac:dyDescent="0.3"/>
    <row r="49" ht="15" hidden="1" x14ac:dyDescent="0.3"/>
    <row r="50" ht="15" hidden="1" x14ac:dyDescent="0.3"/>
    <row r="51" ht="15" hidden="1" x14ac:dyDescent="0.3"/>
    <row r="52" ht="15" hidden="1" x14ac:dyDescent="0.3"/>
    <row r="53" ht="15" hidden="1" x14ac:dyDescent="0.3"/>
    <row r="54" ht="15" hidden="1" x14ac:dyDescent="0.3"/>
    <row r="55" ht="15" hidden="1" x14ac:dyDescent="0.3"/>
    <row r="56" ht="15" hidden="1" x14ac:dyDescent="0.3"/>
    <row r="57" ht="15" hidden="1" x14ac:dyDescent="0.3"/>
    <row r="58" ht="15" hidden="1" x14ac:dyDescent="0.3"/>
    <row r="59" ht="15" hidden="1" x14ac:dyDescent="0.3"/>
    <row r="60" ht="15" hidden="1" x14ac:dyDescent="0.3"/>
    <row r="61" ht="15" hidden="1" x14ac:dyDescent="0.3"/>
    <row r="62" ht="15" hidden="1" x14ac:dyDescent="0.3"/>
  </sheetData>
  <dataValidations count="1">
    <dataValidation type="list" allowBlank="1" showInputMessage="1" showErrorMessage="1" sqref="F1" xr:uid="{00000000-0002-0000-0C00-000000000000}">
      <formula1>"EN,ESP,PT"</formula1>
    </dataValidation>
  </dataValidations>
  <pageMargins left="0.75" right="0.75" top="1" bottom="1" header="0" footer="0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Menu ES</vt:lpstr>
      <vt:lpstr>Cifras principales consolidadas</vt:lpstr>
      <vt:lpstr>Cifras ppls. por ud. de negocio</vt:lpstr>
      <vt:lpstr>Oficinas</vt:lpstr>
      <vt:lpstr>Empleados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2022-03-15T10:00:00Z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