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5\Q2\Suplemento financiero\"/>
    </mc:Choice>
  </mc:AlternateContent>
  <xr:revisionPtr revIDLastSave="0" documentId="13_ncr:1_{E89DDFDA-373F-42BC-A2F1-B2928A1B0E1E}" xr6:coauthVersionLast="47" xr6:coauthVersionMax="47" xr10:uidLastSave="{00000000-0000-0000-0000-000000000000}"/>
  <bookViews>
    <workbookView xWindow="-120" yWindow="-120" windowWidth="29040" windowHeight="15720" tabRatio="789" xr2:uid="{3EB010A1-A80F-440E-AEB8-F87E82FFB639}"/>
  </bookViews>
  <sheets>
    <sheet name="Index" sheetId="2" r:id="rId1"/>
    <sheet name="6M 2025_BS" sheetId="40" r:id="rId2"/>
    <sheet name="6M 2025_P&amp;L by BU" sheetId="27" r:id="rId3"/>
    <sheet name="2Q 2025_P&amp;L by BU " sheetId="39" r:id="rId4"/>
    <sheet name="Quarterly standalone" sheetId="42" r:id="rId5"/>
    <sheet name="Regional Data by Segments" sheetId="20" r:id="rId6"/>
    <sheet name="Investment Portfolio" sheetId="15" r:id="rId7"/>
    <sheet name="Realized gains-Inv Portfolio" sheetId="37" r:id="rId8"/>
    <sheet name="Debt &amp; Capital management" sheetId="10" r:id="rId9"/>
    <sheet name="Solvency " sheetId="41" r:id="rId10"/>
    <sheet name="IFRS 17-6M 2025_BS" sheetId="43" r:id="rId11"/>
    <sheet name="IFRS 17-6M 2025_Con P&amp;L" sheetId="44" r:id="rId12"/>
    <sheet name="IFRS 17-6M 2025_P&amp;L Life_NL" sheetId="45" r:id="rId13"/>
    <sheet name="IFRS 17-6M 2025 Info by BU" sheetId="46" r:id="rId14"/>
    <sheet name="Terminology  " sheetId="38" r:id="rId15"/>
    <sheet name="Exchange rates" sheetId="16" r:id="rId16"/>
    <sheet name="Annex" sheetId="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_upa98" localSheetId="1">#REF!</definedName>
    <definedName name="___upa98" localSheetId="7">#REF!</definedName>
    <definedName name="___upa98" localSheetId="9">#REF!</definedName>
    <definedName name="___upa98" localSheetId="14">#REF!</definedName>
    <definedName name="___upa98">#REF!</definedName>
    <definedName name="__BLQ301" localSheetId="1">#REF!</definedName>
    <definedName name="__BLQ301" localSheetId="7">#REF!</definedName>
    <definedName name="__BLQ301" localSheetId="9">#REF!</definedName>
    <definedName name="__BLQ301">#REF!</definedName>
    <definedName name="__BLQ302" localSheetId="1">#REF!</definedName>
    <definedName name="__BLQ302" localSheetId="7">#REF!</definedName>
    <definedName name="__BLQ302" localSheetId="9">#REF!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3" hidden="1">#REF!</definedName>
    <definedName name="_Fill" localSheetId="1" hidden="1">#REF!</definedName>
    <definedName name="_Fill" localSheetId="2" hidden="1">#REF!</definedName>
    <definedName name="_Fill" localSheetId="16" hidden="1">#REF!</definedName>
    <definedName name="_Fill" localSheetId="0" hidden="1">#REF!</definedName>
    <definedName name="_Fill" localSheetId="4" hidden="1">#REF!</definedName>
    <definedName name="_Fill" localSheetId="5" hidden="1">#REF!</definedName>
    <definedName name="_Fill" localSheetId="14" hidden="1">#REF!</definedName>
    <definedName name="_Fill" hidden="1">#REF!</definedName>
    <definedName name="_xlnm._FilterDatabase" localSheetId="5" hidden="1">'Regional Data by Segments'!$A$5:$K$45</definedName>
    <definedName name="_L21000" localSheetId="1">#REF!</definedName>
    <definedName name="_L21000" localSheetId="7">#REF!</definedName>
    <definedName name="_L21000" localSheetId="9">#REF!</definedName>
    <definedName name="_L21000">#REF!</definedName>
    <definedName name="_L21400" localSheetId="1">#REF!</definedName>
    <definedName name="_L21400" localSheetId="7">#REF!</definedName>
    <definedName name="_L21400">#REF!</definedName>
    <definedName name="_L21700" localSheetId="1">#REF!</definedName>
    <definedName name="_L21700" localSheetId="7">#REF!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7">#REF!</definedName>
    <definedName name="act" localSheetId="9">#REF!</definedName>
    <definedName name="act">#REF!</definedName>
    <definedName name="Actividades_C1_2_ENG" localSheetId="1">[2]Configuración!$BW:$BW</definedName>
    <definedName name="Actividades_C1_2_ENG" localSheetId="7">[3]Configuración!$BW:$BW</definedName>
    <definedName name="Actividades_C1_2_ENG">[4]Configuración!$BW:$BW</definedName>
    <definedName name="Actividades_C1_2_ESP" localSheetId="1">[2]Configuración!$BV:$BV</definedName>
    <definedName name="Actividades_C1_2_ESP" localSheetId="7">[3]Configuración!$BV:$BV</definedName>
    <definedName name="Actividades_C1_2_ESP">[4]Configuración!$BV:$BV</definedName>
    <definedName name="Actividades_ENG" localSheetId="1">[5]Configuración!$Y:$Y</definedName>
    <definedName name="Actividades_ENG" localSheetId="7">[3]Configuración!$Y:$Y</definedName>
    <definedName name="Actividades_ENG">[4]Configuración!$Y:$Y</definedName>
    <definedName name="Actividades_ESP" localSheetId="1">[5]Configuración!$X:$X</definedName>
    <definedName name="Actividades_ESP" localSheetId="7">[3]Configuración!$X:$X</definedName>
    <definedName name="Actividades_ESP">[4]Configuración!$X:$X</definedName>
    <definedName name="activo" localSheetId="1">#REF!</definedName>
    <definedName name="activo" localSheetId="7">#REF!</definedName>
    <definedName name="activo" localSheetId="9">#REF!</definedName>
    <definedName name="activo">#REF!</definedName>
    <definedName name="Activos_ICP" localSheetId="1">[5]Configuración!$AB:$AD</definedName>
    <definedName name="Activos_ICP" localSheetId="7">[3]Configuración!$AB:$AD</definedName>
    <definedName name="Activos_ICP">[4]Configuración!$AB:$AD</definedName>
    <definedName name="ActivosICP_ENG" localSheetId="1">[5]Configuración!$AC:$AC</definedName>
    <definedName name="ActivosICP_ENG" localSheetId="7">[3]Configuración!$AC:$AC</definedName>
    <definedName name="ActivosICP_ENG">[4]Configuración!$AC:$AC</definedName>
    <definedName name="ActivosICP_ESP" localSheetId="1">[5]Configuración!$AB:$AB</definedName>
    <definedName name="ActivosICP_ESP" localSheetId="7">[3]Configuración!$AB:$AB</definedName>
    <definedName name="ActivosICP_ESP">[4]Configuración!$AB:$AB</definedName>
    <definedName name="actual_year" hidden="1">'[6]Output1.cuadros resumen'!$G$6</definedName>
    <definedName name="AFA" localSheetId="1">#REF!</definedName>
    <definedName name="AFA" localSheetId="7">#REF!</definedName>
    <definedName name="AFA" localSheetId="9">#REF!</definedName>
    <definedName name="AFA">#REF!</definedName>
    <definedName name="afasf" localSheetId="1">#REF!</definedName>
    <definedName name="afasf" localSheetId="7">#REF!</definedName>
    <definedName name="afasf" localSheetId="9">#REF!</definedName>
    <definedName name="afasf">#REF!</definedName>
    <definedName name="AHORRO" localSheetId="3" hidden="1">{"'transportes'!$A$3:$K$28"}</definedName>
    <definedName name="AHORRO" localSheetId="1" hidden="1">{"'transportes'!$A$3:$K$28"}</definedName>
    <definedName name="AHORRO" localSheetId="2" hidden="1">{"'transportes'!$A$3:$K$28"}</definedName>
    <definedName name="AHORRO" localSheetId="16" hidden="1">{"'transportes'!$A$3:$K$28"}</definedName>
    <definedName name="AHORRO" localSheetId="0" hidden="1">{"'transportes'!$A$3:$K$28"}</definedName>
    <definedName name="AHORRO" localSheetId="4" hidden="1">{"'transportes'!$A$3:$K$28"}</definedName>
    <definedName name="AHORRO" localSheetId="7" hidden="1">{"'transportes'!$A$3:$K$28"}</definedName>
    <definedName name="AHORRO" localSheetId="5" hidden="1">{"'transportes'!$A$3:$K$28"}</definedName>
    <definedName name="AHORRO" localSheetId="9" hidden="1">{"'transportes'!$A$3:$K$28"}</definedName>
    <definedName name="AHORRO" localSheetId="14" hidden="1">{"'transportes'!$A$3:$K$28"}</definedName>
    <definedName name="AHORRO" hidden="1">{"'transportes'!$A$3:$K$28"}</definedName>
    <definedName name="anscount" hidden="1">1</definedName>
    <definedName name="Años" localSheetId="1">[7]Configuración!$A$1:$A$65536</definedName>
    <definedName name="Años" localSheetId="7">[3]Configuración!$A$2:$A$26</definedName>
    <definedName name="Años">[4]Configuración!$A$2:$A$26</definedName>
    <definedName name="Años_1" localSheetId="1">[2]Configuración!$A:$A</definedName>
    <definedName name="Años_1">[8]Configuración!$A$1:$A$65536</definedName>
    <definedName name="Aporte_financeiro_R__295_MM" localSheetId="1">#REF!</definedName>
    <definedName name="Aporte_financeiro_R__295_MM" localSheetId="7">#REF!</definedName>
    <definedName name="Aporte_financeiro_R__295_MM" localSheetId="9">#REF!</definedName>
    <definedName name="Aporte_financeiro_R__295_MM" localSheetId="14">#REF!</definedName>
    <definedName name="Aporte_financeiro_R__295_MM">#REF!</definedName>
    <definedName name="_xlnm.Print_Area" localSheetId="3">'2Q 2025_P&amp;L by BU '!$A$1:$T$34</definedName>
    <definedName name="_xlnm.Print_Area" localSheetId="2">'6M 2025_P&amp;L by BU'!$A$1:$T$40</definedName>
    <definedName name="_xlnm.Print_Area" localSheetId="16">Annex!$A$1:$K$10</definedName>
    <definedName name="_xlnm.Print_Area" localSheetId="8">'Debt &amp; Capital management'!$A$1:$E$22</definedName>
    <definedName name="_xlnm.Print_Area" localSheetId="6">'Investment Portfolio'!$A$1:$H$42</definedName>
    <definedName name="_xlnm.Print_Area" localSheetId="4">'Quarterly standalone'!$A$1:$M$73</definedName>
    <definedName name="_xlnm.Print_Area" localSheetId="7">'Realized gains-Inv Portfolio'!$A$1:$M$22</definedName>
    <definedName name="_xlnm.Print_Area" localSheetId="5">'Regional Data by Segments'!$A$1:$M$56</definedName>
    <definedName name="_xlnm.Print_Area" localSheetId="9">'Solvency '!$A$1:$G$35</definedName>
    <definedName name="_xlnm.Print_Area" localSheetId="14">'Terminology  '!$A$1:$G$21</definedName>
    <definedName name="AS" localSheetId="7">#REF!</definedName>
    <definedName name="AS" localSheetId="9">#REF!</definedName>
    <definedName name="AS" localSheetId="14">#REF!</definedName>
    <definedName name="AS">#REF!</definedName>
    <definedName name="AS2NamedRange" hidden="1">16</definedName>
    <definedName name="ASI" localSheetId="7">#REF!</definedName>
    <definedName name="ASI" localSheetId="9">#REF!</definedName>
    <definedName name="ASI">#REF!</definedName>
    <definedName name="Asiento1" localSheetId="7">#REF!</definedName>
    <definedName name="Asiento1" localSheetId="9">#REF!</definedName>
    <definedName name="Asiento1">#REF!</definedName>
    <definedName name="B" localSheetId="1">#REF!</definedName>
    <definedName name="B" localSheetId="7">#REF!</definedName>
    <definedName name="B" localSheetId="9">#REF!</definedName>
    <definedName name="B">#REF!</definedName>
    <definedName name="B.101">'[9]Traducciones (1)'!$O:$Q</definedName>
    <definedName name="B.102">'[9]Traducciones (1)'!$S:$U</definedName>
    <definedName name="B.103">'[9]Traducciones (1)'!$W:$Y</definedName>
    <definedName name="B.11">'[9]Traducciones (1)'!$AA:$AC</definedName>
    <definedName name="B.121">'[9]Traducciones (1)'!$AE:$AG</definedName>
    <definedName name="B.122">'[9]Traducciones (1)'!$AI:$AK</definedName>
    <definedName name="B.13">'[9]Traducciones (1)'!$AM:$AO</definedName>
    <definedName name="B.14">'[9]Traducciones (1)'!$AQ:$AS</definedName>
    <definedName name="B.15">'[9]Traducciones (1)'!$AU:$AW</definedName>
    <definedName name="B.16_1" localSheetId="1">'[3]Traducciones (1)'!$BT:$BV</definedName>
    <definedName name="B.16_1" localSheetId="7">'[3]Traducciones (1)'!$BT:$BV</definedName>
    <definedName name="B.16_1">'[4]Traducciones (1)'!$BT:$BV</definedName>
    <definedName name="B.16_2" localSheetId="1">'[3]Traducciones (1)'!$BX:$BZ</definedName>
    <definedName name="B.16_2" localSheetId="7">'[3]Traducciones (1)'!$BX:$BZ</definedName>
    <definedName name="B.16_2">'[4]Traducciones (1)'!$BX:$BZ</definedName>
    <definedName name="B.161">'[9]Traducciones (1)'!$AY:$BA</definedName>
    <definedName name="B.162">'[9]Traducciones (1)'!$BC:$BE</definedName>
    <definedName name="B.171">'[9]Traducciones (1)'!$BG:$BI</definedName>
    <definedName name="B.172">'[9]Traducciones (1)'!$BK:$BM</definedName>
    <definedName name="B.173">'[9]Traducciones (1)'!$BO:$BQ</definedName>
    <definedName name="B.18">'[9]Traducciones (1)'!$BS:$BU</definedName>
    <definedName name="B.19">'[9]Traducciones (1)'!$BW:$BY</definedName>
    <definedName name="B.20">'[9]Traducciones (1)'!$DS$1:$DU$20</definedName>
    <definedName name="B.22">'[9]Traducciones (2)'!$B:$D</definedName>
    <definedName name="B.31" localSheetId="1">'[10]Traducciones (1)'!$AI$1:$AK$65536</definedName>
    <definedName name="B.31" localSheetId="7">'[10]Traducciones (1)'!$AI$1:$AK$65536</definedName>
    <definedName name="B.31">'[8]Traducciones (1)'!$AI$1:$AK$65536</definedName>
    <definedName name="b.32" localSheetId="1">'[10]Traducciones (1)'!$AM$1:$AO$65536</definedName>
    <definedName name="b.32" localSheetId="7">'[10]Traducciones (1)'!$AM$1:$AO$65536</definedName>
    <definedName name="b.32">'[8]Traducciones (1)'!$AM$1:$AO$65536</definedName>
    <definedName name="b.33" localSheetId="1">'[10]Traducciones (1)'!$AQ$1:$AS$65536</definedName>
    <definedName name="b.33" localSheetId="7">'[10]Traducciones (1)'!$AQ$1:$AS$65536</definedName>
    <definedName name="b.33">'[8]Traducciones (1)'!$AQ$1:$AS$65536</definedName>
    <definedName name="b.41" localSheetId="1">'[10]Traducciones (1)'!$AU$1:$AW$65536</definedName>
    <definedName name="b.41" localSheetId="7">'[10]Traducciones (1)'!$AU$1:$AW$65536</definedName>
    <definedName name="b.41">'[8]Traducciones (1)'!$AU$1:$AW$65536</definedName>
    <definedName name="b.42" localSheetId="1">'[10]Traducciones (1)'!$AY$1:$BA$65536</definedName>
    <definedName name="b.42" localSheetId="7">'[10]Traducciones (1)'!$AY$1:$BA$65536</definedName>
    <definedName name="b.42">'[8]Traducciones (1)'!$AY$1:$BA$65536</definedName>
    <definedName name="B.51" localSheetId="1">'[2]Traducciones (2)'!$AX:$AZ</definedName>
    <definedName name="B.51" localSheetId="7">'[3]Traducciones (2)'!$AH:$AJ</definedName>
    <definedName name="B.51">'[4]Traducciones (2)'!$AH:$AJ</definedName>
    <definedName name="B.52" localSheetId="1">'[2]Traducciones (2)'!$BB:$BD</definedName>
    <definedName name="B.52" localSheetId="7">'[3]Traducciones (2)'!$AL:$AN</definedName>
    <definedName name="B.52">'[4]Traducciones (2)'!$AL:$AN</definedName>
    <definedName name="b.53" localSheetId="1">'[10]Traducciones (1)'!$BK$1:$BM$65536</definedName>
    <definedName name="b.53" localSheetId="7">'[10]Traducciones (1)'!$BK$1:$BM$65536</definedName>
    <definedName name="b.53">'[8]Traducciones (1)'!$BK$1:$BM$65536</definedName>
    <definedName name="b.54" localSheetId="1">'[10]Traducciones (1)'!$BO$1:$BQ$65536</definedName>
    <definedName name="b.54" localSheetId="7">'[10]Traducciones (1)'!$BO$1:$BQ$65536</definedName>
    <definedName name="b.54">'[8]Traducciones (1)'!$BO$1:$BQ$65536</definedName>
    <definedName name="b.55" localSheetId="1">'[10]Traducciones (1)'!$BS$1:$BU$65536</definedName>
    <definedName name="b.55" localSheetId="7">'[10]Traducciones (1)'!$BS$1:$BU$65536</definedName>
    <definedName name="b.55">'[8]Traducciones (1)'!$BS$1:$BU$65536</definedName>
    <definedName name="b.56" localSheetId="1">'[10]Traducciones (1)'!$BX$1:$BZ$65536</definedName>
    <definedName name="b.56" localSheetId="7">'[10]Traducciones (1)'!$BX$1:$BZ$65536</definedName>
    <definedName name="b.56">'[8]Traducciones (1)'!$BX$1:$BZ$65536</definedName>
    <definedName name="b.57" localSheetId="1">'[10]Traducciones (1)'!$CB$1:$CD$65536</definedName>
    <definedName name="b.57" localSheetId="7">'[10]Traducciones (1)'!$CB$1:$CD$65536</definedName>
    <definedName name="b.57">'[8]Traducciones (1)'!$CB$1:$CD$65536</definedName>
    <definedName name="b.58" localSheetId="1">'[10]Traducciones (1)'!$CF$1:$CH$65536</definedName>
    <definedName name="b.58" localSheetId="7">'[10]Traducciones (1)'!$CF$1:$CH$65536</definedName>
    <definedName name="b.58">'[8]Traducciones (1)'!$CF$1:$CH$65536</definedName>
    <definedName name="b.58b" localSheetId="1">'[10]Traducciones (1)'!$CJ$1:$CL$65536</definedName>
    <definedName name="b.58b" localSheetId="7">'[10]Traducciones (1)'!$CJ$1:$CL$65536</definedName>
    <definedName name="b.58b">'[8]Traducciones (1)'!$CJ$1:$CL$65536</definedName>
    <definedName name="b.59" localSheetId="1">'[10]Traducciones (1)'!$CN$1:$CP$65536</definedName>
    <definedName name="b.59" localSheetId="7">'[10]Traducciones (1)'!$CN$1:$CP$65536</definedName>
    <definedName name="b.59">'[8]Traducciones (1)'!$CN$1:$CP$65536</definedName>
    <definedName name="b.6" localSheetId="1">'[10]Traducciones (1)'!$CR$1:$CT$65536</definedName>
    <definedName name="b.6" localSheetId="7">'[10]Traducciones (1)'!$CR$1:$CT$65536</definedName>
    <definedName name="b.6">'[8]Traducciones (1)'!$CR$1:$CT$65536</definedName>
    <definedName name="B.911">'[9]Traducciones (1)'!$G:$I</definedName>
    <definedName name="B.912">'[9]Traducciones (1)'!$K:$M</definedName>
    <definedName name="B_17_1" localSheetId="1">'[11]Traducciones (1)'!$CQ:$CS</definedName>
    <definedName name="B_17_1" localSheetId="7">'[11]Traducciones (1)'!$CQ:$CS</definedName>
    <definedName name="B_17_1">'[12]Traducciones (1)'!$CQ:$CS</definedName>
    <definedName name="B_17_2" localSheetId="1">'[11]Traducciones (1)'!$CU:$CW</definedName>
    <definedName name="B_17_2" localSheetId="7">'[11]Traducciones (1)'!$CU:$CW</definedName>
    <definedName name="B_17_2">'[12]Traducciones (1)'!$CU:$CW</definedName>
    <definedName name="B_8_10" localSheetId="1">'[11]Traducciones (1)'!$CM:$CO</definedName>
    <definedName name="B_8_10" localSheetId="7">'[11]Traducciones (1)'!$CM:$CO</definedName>
    <definedName name="B_8_10">'[12]Traducciones (1)'!$CM:$CO</definedName>
    <definedName name="B_8_30" localSheetId="1">'[11]Traducciones (1)'!$CY:$DA</definedName>
    <definedName name="B_8_30" localSheetId="7">'[11]Traducciones (1)'!$CY:$DA</definedName>
    <definedName name="B_8_30">'[12]Traducciones (1)'!$CY:$DA</definedName>
    <definedName name="B_8_35" localSheetId="1">'[11]Traducciones (1)'!$DC:$DE</definedName>
    <definedName name="B_8_35" localSheetId="7">'[11]Traducciones (1)'!$DC:$DE</definedName>
    <definedName name="B_8_35">'[12]Traducciones (1)'!$DC:$DE</definedName>
    <definedName name="B_D" localSheetId="1">#REF!</definedName>
    <definedName name="B_D" localSheetId="7">#REF!</definedName>
    <definedName name="B_D" localSheetId="9">#REF!</definedName>
    <definedName name="B_D" localSheetId="14">#REF!</definedName>
    <definedName name="B_D">#REF!</definedName>
    <definedName name="B0_1" localSheetId="1">'[10]Traducciones (1)'!$K$1:$M$65536</definedName>
    <definedName name="B0_1" localSheetId="7">'[10]Traducciones (1)'!$K$1:$M$65536</definedName>
    <definedName name="B0_1">'[8]Traducciones (1)'!$K$1:$M$65536</definedName>
    <definedName name="B0_2" localSheetId="1">'[10]Traducciones (1)'!$CV$1:$CX$65536</definedName>
    <definedName name="B0_2" localSheetId="7">'[10]Traducciones (1)'!$CV$1:$CX$65536</definedName>
    <definedName name="B0_2">'[8]Traducciones (1)'!$CV$1:$CX$65536</definedName>
    <definedName name="B1_1" localSheetId="1">'[10]Traducciones (1)'!$O$1:$Q$65536</definedName>
    <definedName name="B1_1" localSheetId="7">'[10]Traducciones (1)'!$O$1:$Q$65536</definedName>
    <definedName name="B1_1">'[8]Traducciones (1)'!$O$1:$Q$65536</definedName>
    <definedName name="B1_2" localSheetId="1">'[10]Traducciones (1)'!$S$1:$U$65536</definedName>
    <definedName name="B1_2" localSheetId="7">'[10]Traducciones (1)'!$S$1:$U$65536</definedName>
    <definedName name="B1_2">'[8]Traducciones (1)'!$S$1:$U$65536</definedName>
    <definedName name="B16_1_VIDA" localSheetId="1">#REF!</definedName>
    <definedName name="B16_1_VIDA" localSheetId="7">#REF!</definedName>
    <definedName name="B16_1_VIDA" localSheetId="9">#REF!</definedName>
    <definedName name="B16_1_VIDA" localSheetId="14">#REF!</definedName>
    <definedName name="B16_1_VIDA">#REF!</definedName>
    <definedName name="B16_2_VIDA" localSheetId="7">#REF!</definedName>
    <definedName name="B16_2_VIDA" localSheetId="9">#REF!</definedName>
    <definedName name="B16_2_VIDA">#REF!</definedName>
    <definedName name="B2.2" localSheetId="1">'[10]Traducciones (1)'!$AA$1:$AC$65536</definedName>
    <definedName name="B2.2" localSheetId="7">'[10]Traducciones (1)'!$AA$1:$AC$65536</definedName>
    <definedName name="B2.2">'[8]Traducciones (1)'!$AA$1:$AC$65536</definedName>
    <definedName name="B2_1" localSheetId="1">'[10]Traducciones (1)'!$W$1:$Y$65536</definedName>
    <definedName name="B2_1" localSheetId="7">'[10]Traducciones (1)'!$W$1:$Y$65536</definedName>
    <definedName name="B2_1">'[8]Traducciones (1)'!$W$1:$Y$65536</definedName>
    <definedName name="B5_10" localSheetId="1">'[11]Traducciones (1)'!$BK:$BM</definedName>
    <definedName name="B5_10" localSheetId="7">'[11]Traducciones (1)'!$BK:$BM</definedName>
    <definedName name="B5_10">'[12]Traducciones (1)'!$BK:$BM</definedName>
    <definedName name="B5_11" localSheetId="1">'[11]Traducciones (1)'!$BO:$BQ</definedName>
    <definedName name="B5_11" localSheetId="7">'[11]Traducciones (1)'!$BO:$BQ</definedName>
    <definedName name="B5_11">'[12]Traducciones (1)'!$BO:$BQ</definedName>
    <definedName name="B5_5" localSheetId="1">'[11]Traducciones (1)'!$BW:$BY</definedName>
    <definedName name="B5_5" localSheetId="7">'[11]Traducciones (1)'!$BW:$BY</definedName>
    <definedName name="B5_5">'[12]Traducciones (1)'!$BW:$BY</definedName>
    <definedName name="B5_8_B" localSheetId="1">'[11]Traducciones (1)'!$BS:$BU</definedName>
    <definedName name="B5_8_B" localSheetId="7">'[11]Traducciones (1)'!$BS:$BU</definedName>
    <definedName name="B5_8_B">'[12]Traducciones (1)'!$BS:$BU</definedName>
    <definedName name="B8_36" localSheetId="1">'[11]Traducciones (1)'!$DG:$DI</definedName>
    <definedName name="B8_36" localSheetId="7">'[11]Traducciones (1)'!$DG:$DI</definedName>
    <definedName name="B8_36">'[12]Traducciones (1)'!$DG:$DI</definedName>
    <definedName name="BALANCE" localSheetId="1">#REF!</definedName>
    <definedName name="BALANCE" localSheetId="7">#REF!</definedName>
    <definedName name="BALANCE" localSheetId="9">#REF!</definedName>
    <definedName name="BALANCE" localSheetId="14">#REF!</definedName>
    <definedName name="BALANCE">#REF!</definedName>
    <definedName name="BALANCECORMAPPESETAS" localSheetId="1">[13]M1T1!#REF!</definedName>
    <definedName name="BALANCECORMAPPESETAS" localSheetId="7">[13]M1T1!#REF!</definedName>
    <definedName name="BALANCECORMAPPESETAS" localSheetId="9">[13]M1T1!#REF!</definedName>
    <definedName name="BALANCECORMAPPESETAS" localSheetId="14">[13]M1T1!#REF!</definedName>
    <definedName name="BALANCECORMAPPESETAS">[13]M1T1!#REF!</definedName>
    <definedName name="balum" localSheetId="1">[14]Ativo!#REF!</definedName>
    <definedName name="balum" localSheetId="7">[14]Ativo!#REF!</definedName>
    <definedName name="balum" localSheetId="9">[14]Ativo!#REF!</definedName>
    <definedName name="balum">[14]Ativo!#REF!</definedName>
    <definedName name="_xlnm.Database" localSheetId="1">#REF!</definedName>
    <definedName name="_xlnm.Database" localSheetId="7">#REF!</definedName>
    <definedName name="_xlnm.Database" localSheetId="9">#REF!</definedName>
    <definedName name="_xlnm.Database" localSheetId="14">#REF!</definedName>
    <definedName name="_xlnm.Database">#REF!</definedName>
    <definedName name="BCE" localSheetId="1">#REF!</definedName>
    <definedName name="BCE" localSheetId="7">#REF!</definedName>
    <definedName name="BCE" localSheetId="9">#REF!</definedName>
    <definedName name="BCE" localSheetId="14">#REF!</definedName>
    <definedName name="BCE">#REF!</definedName>
    <definedName name="BDC" localSheetId="7">#REF!</definedName>
    <definedName name="BDC" localSheetId="9">#REF!</definedName>
    <definedName name="BDC">#REF!</definedName>
    <definedName name="BDS" localSheetId="1">#REF!</definedName>
    <definedName name="BDS" localSheetId="7">#REF!</definedName>
    <definedName name="BDS" localSheetId="9">#REF!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7">'[3]Traducciones (1)'!$AZ:$BB</definedName>
    <definedName name="BS">'[4]Traducciones (1)'!$AZ:$BB</definedName>
    <definedName name="Bvtas" localSheetId="1">#REF!</definedName>
    <definedName name="Bvtas" localSheetId="7">#REF!</definedName>
    <definedName name="Bvtas" localSheetId="9">#REF!</definedName>
    <definedName name="Bvtas" localSheetId="14">#REF!</definedName>
    <definedName name="Bvtas">#REF!</definedName>
    <definedName name="CACA" localSheetId="1">#REF!</definedName>
    <definedName name="CACA" localSheetId="7">#REF!</definedName>
    <definedName name="CACA" localSheetId="9">#REF!</definedName>
    <definedName name="CACA">#REF!</definedName>
    <definedName name="CAUC" localSheetId="7">#REF!</definedName>
    <definedName name="CAUC" localSheetId="9">#REF!</definedName>
    <definedName name="CAUC">#REF!</definedName>
    <definedName name="CE">#REF!</definedName>
    <definedName name="CEDULA_A1" localSheetId="1">'[2]Traducciones (1)'!$G:$I</definedName>
    <definedName name="CEDULA_A1" localSheetId="7">'[3]Traducciones (1)'!$G:$I</definedName>
    <definedName name="CEDULA_A1">'[4]Traducciones (1)'!$G:$I</definedName>
    <definedName name="CEDULA_A1.1.1" localSheetId="1">'[2]Traducciones (1)'!$O:$Q</definedName>
    <definedName name="CEDULA_A1.1.1" localSheetId="7">'[7]Traducciones (1)'!$O$1:$Q$65536</definedName>
    <definedName name="CEDULA_A1.1.1">'[15]Traducciones (1)'!$O$1:$Q$65536</definedName>
    <definedName name="CEDULA_A1.2" localSheetId="1">'[7]Traducciones (1)'!$S$1:$U$65536</definedName>
    <definedName name="CEDULA_A1.2" localSheetId="7">'[7]Traducciones (1)'!$S$1:$U$65536</definedName>
    <definedName name="CEDULA_A1.2">'[15]Traducciones (1)'!$S$1:$U$65536</definedName>
    <definedName name="CEDULA_A1_1" localSheetId="1">'[2]Traducciones (1)'!$K:$M</definedName>
    <definedName name="CEDULA_A1_1" localSheetId="7">'[16]Traducciones (1)'!$K$1:$M$65536</definedName>
    <definedName name="CEDULA_A1_1">'[17]Traducciones (1)'!$K$1:$M$65536</definedName>
    <definedName name="CEDULA_A2" localSheetId="1">'[2]Traducciones (1)'!$W:$Y</definedName>
    <definedName name="CEDULA_A2" localSheetId="7">'[3]Traducciones (1)'!$L:$N</definedName>
    <definedName name="CEDULA_A2">'[4]Traducciones (1)'!$L:$N</definedName>
    <definedName name="CEDULA_A2.1" localSheetId="1">'[2]Traducciones (1)'!$AA:$AC</definedName>
    <definedName name="CEDULA_A2.1" localSheetId="7">'[7]Traducciones (1)'!$AA$1:$AC$65536</definedName>
    <definedName name="CEDULA_A2.1">'[15]Traducciones (1)'!$AA$1:$AC$65536</definedName>
    <definedName name="CEDULA_A2.1.1" localSheetId="1">'[2]Traducciones (1)'!$AE:$AG</definedName>
    <definedName name="CEDULA_A2.1.1" localSheetId="7">'[7]Traducciones (1)'!$AE$1:$AG$65536</definedName>
    <definedName name="CEDULA_A2.1.1">'[15]Traducciones (1)'!$AE$1:$AG$65536</definedName>
    <definedName name="CEDULA_A3" localSheetId="1">'[2]Traducciones (1)'!$AI:$AK</definedName>
    <definedName name="CEDULA_A3" localSheetId="7">'[3]Traducciones (1)'!$P:$R</definedName>
    <definedName name="CEDULA_A3">'[4]Traducciones (1)'!$P:$R</definedName>
    <definedName name="CEDULA_A3.1" localSheetId="1">'[2]Traducciones (1)'!$AM:$AO</definedName>
    <definedName name="CEDULA_A3.1" localSheetId="7">'[3]Traducciones (1)'!$T:$V</definedName>
    <definedName name="CEDULA_A3.1">'[4]Traducciones (1)'!$T:$V</definedName>
    <definedName name="CEDULA_A3.1.1" localSheetId="1">'[2]Traducciones (1)'!$AQ:$AS</definedName>
    <definedName name="CEDULA_A3.1.1" localSheetId="7">'[7]Traducciones (1)'!$AQ$1:$AS$65536</definedName>
    <definedName name="CEDULA_A3.1.1">'[15]Traducciones (1)'!$AQ$1:$AS$65536</definedName>
    <definedName name="CEDULA_A3.1_NIIF4">'[18]Traducciones NIIF4'!$L:$N</definedName>
    <definedName name="CEDULA_A3.2" localSheetId="1">'[2]Traducciones (1)'!$AU:$AW</definedName>
    <definedName name="CEDULA_A3.2" localSheetId="7">'[7]Traducciones (1)'!$AU$1:$AW$65536</definedName>
    <definedName name="CEDULA_A3.2">'[15]Traducciones (1)'!$AU$1:$AW$65536</definedName>
    <definedName name="CEDULA_A3_1_N" localSheetId="1">'[2]Traducciones (2)'!$BF:$BH</definedName>
    <definedName name="CEDULA_A3_1_N">'[5]Traducciones (2)'!$BF:$BH</definedName>
    <definedName name="CEDULA_A4" localSheetId="1">'[2]Traducciones (1)'!$AY:$BA</definedName>
    <definedName name="CEDULA_A4" localSheetId="7">'[3]Traducciones (1)'!$X:$Z</definedName>
    <definedName name="CEDULA_A4">'[4]Traducciones (1)'!$X:$Z</definedName>
    <definedName name="CEDULA_A4.1" localSheetId="1">'[2]Traducciones (1)'!$BG:$BI</definedName>
    <definedName name="CEDULA_A4.1" localSheetId="7">'[3]Traducciones (1)'!$AF:$AH</definedName>
    <definedName name="CEDULA_A4.1">'[4]Traducciones (1)'!$AF:$AH</definedName>
    <definedName name="Cedula_A4_2" localSheetId="1">'[2]Traducciones (1)'!$BC$1:$BE$65536</definedName>
    <definedName name="CEDULA_A4_2">'[1]Traducciones (1)'!$BC:$BE</definedName>
    <definedName name="CEDULA_A5.1" localSheetId="1">'[2]Traducciones (1)'!$BK:$BM</definedName>
    <definedName name="CEDULA_A5.1" localSheetId="7">'[3]Traducciones (1)'!$AJ:$AL</definedName>
    <definedName name="CEDULA_A5.1">'[4]Traducciones (1)'!$AJ:$AL</definedName>
    <definedName name="CEDULA_A5.1.1" localSheetId="1">'[2]Traducciones (1)'!$BO:$BQ</definedName>
    <definedName name="CEDULA_A5.1.1">'[1]Traducciones (1)'!$BO:$BQ</definedName>
    <definedName name="CEDULA_A5.2" localSheetId="1">'[2]Traducciones (1)'!$BS:$BU</definedName>
    <definedName name="CEDULA_A5.2" localSheetId="7">'[3]Traducciones (1)'!$AR:$AT</definedName>
    <definedName name="CEDULA_A5.2">'[4]Traducciones (1)'!$AR:$AT</definedName>
    <definedName name="CEDULA_A5.2.1" localSheetId="1">'[2]Traducciones (1)'!$BW:$BY</definedName>
    <definedName name="CEDULA_A5.2.1">'[1]Traducciones (1)'!$BW:$BY</definedName>
    <definedName name="CEDULA_B.7_1" localSheetId="1">'[19]Traducciones (1)'!$G:$I</definedName>
    <definedName name="CEDULA_B.7_1" localSheetId="7">'[19]Traducciones (1)'!$G:$I</definedName>
    <definedName name="CEDULA_B.7_1">'[20]Traducciones (1)'!$G:$I</definedName>
    <definedName name="CEDULA_B.7_2" localSheetId="1">'[19]Traducciones (1)'!$K:$M</definedName>
    <definedName name="CEDULA_B.7_2" localSheetId="7">'[19]Traducciones (1)'!$K:$M</definedName>
    <definedName name="CEDULA_B.7_2">'[20]Traducciones (1)'!$K:$M</definedName>
    <definedName name="CEDULA_B.8_28" localSheetId="1">'[19]Traducciones (1)'!$S:$U</definedName>
    <definedName name="CEDULA_B.8_28" localSheetId="7">'[19]Traducciones (1)'!$S:$U</definedName>
    <definedName name="CEDULA_B.8_28">'[20]Traducciones (1)'!$S:$U</definedName>
    <definedName name="CEDULA_B_5_1_NIIF17">'[21]Traducciones (2)'!$EE:$EG</definedName>
    <definedName name="CEDULA_B_5_2_NIIF17">'[21]Traducciones (2)'!$EI:$EK</definedName>
    <definedName name="CEDULA_B0" localSheetId="1">'[10]Traducciones (1)'!$G$1:$I$65536</definedName>
    <definedName name="CEDULA_B0">'[8]Traducciones (1)'!$G$1:$I$65536</definedName>
    <definedName name="CEDULA_B18.2" localSheetId="1">'[2]Traducciones (2)'!$B:$D</definedName>
    <definedName name="CEDULA_B18.2">'[5]Traducciones (2)'!$B:$D</definedName>
    <definedName name="CEDULA_B18_2" localSheetId="1">'[3]Traducciones (1)'!$CB:$CD</definedName>
    <definedName name="CEDULA_B18_2" localSheetId="7">'[3]Traducciones (1)'!$CB:$CD</definedName>
    <definedName name="CEDULA_B18_2">'[4]Traducciones (1)'!$CB:$CD</definedName>
    <definedName name="CEDULA_B21" localSheetId="1">'[2]Traducciones (2)'!$F:$H</definedName>
    <definedName name="CEDULA_B21" localSheetId="7">'[3]Traducciones (1)'!$CF:$CH</definedName>
    <definedName name="CEDULA_B21">'[4]Traducciones (1)'!$CF:$CH</definedName>
    <definedName name="CEDULA_B23" localSheetId="1">'[2]Traducciones (2)'!$AP:$AR</definedName>
    <definedName name="CEDULA_B23">'[5]Traducciones (2)'!$AL:$AN</definedName>
    <definedName name="CEDULA_B24" localSheetId="1">'[22]Traducciones (2)'!$AP:$AR</definedName>
    <definedName name="CEDULA_B24">'[5]Traducciones (2)'!$AP:$AR</definedName>
    <definedName name="CEDULA_B26" localSheetId="1">'[2]Traducciones (2)'!$AT:$AV</definedName>
    <definedName name="CEDULA_B26">'[5]Traducciones (2)'!$AT:$AV</definedName>
    <definedName name="CEDULA_B27">'[5]Traducciones (2)'!$BJ:$BL</definedName>
    <definedName name="CEDULA_B29" localSheetId="1">'[3]Traducciones (1)'!$CV:$CX</definedName>
    <definedName name="CEDULA_B29" localSheetId="7">'[3]Traducciones (1)'!$CV:$CX</definedName>
    <definedName name="CEDULA_B29">'[4]Traducciones (1)'!$CV:$CX</definedName>
    <definedName name="CEDULA_B39" localSheetId="1">'[3]Traducciones (1)'!$CJ:$CL</definedName>
    <definedName name="CEDULA_B39" localSheetId="7">'[3]Traducciones (1)'!$CJ:$CL</definedName>
    <definedName name="CEDULA_B39">'[4]Traducciones (1)'!$CJ:$CL</definedName>
    <definedName name="CEDULA_B4.3" localSheetId="1">'[2]Traducciones (1)'!$CB:$CD</definedName>
    <definedName name="CEDULA_B4.3">'[1]Traducciones (1)'!$CB:$CD</definedName>
    <definedName name="CEDULA_B44">'[21]Traducciones (1)'!$CV:$CX</definedName>
    <definedName name="CEDULA_B5.8" localSheetId="1">'[2]Traducciones (1)'!$CF:$CH</definedName>
    <definedName name="CEDULA_B5.8" localSheetId="7">'[3]Traducciones (1)'!$BP:$BR</definedName>
    <definedName name="CEDULA_B5.8">'[4]Traducciones (1)'!$BP:$BR</definedName>
    <definedName name="CEDULA_B51" localSheetId="1">'[5]Traducciones (2)'!$AX:$AZ</definedName>
    <definedName name="CEDULA_B51" localSheetId="7">'[3]Traducciones (2)'!$AH:$AJ</definedName>
    <definedName name="CEDULA_B51">'[4]Traducciones (2)'!$AH:$AJ</definedName>
    <definedName name="CEDULA_B52" localSheetId="1">'[22]Traducciones (2)'!$BB:$BD</definedName>
    <definedName name="CEDULA_B52">'[5]Traducciones (2)'!$BB:$BD</definedName>
    <definedName name="CEDULA_B8_13" localSheetId="1">'[19]Traducciones (1)'!$W:$Y</definedName>
    <definedName name="CEDULA_B8_13" localSheetId="7">'[19]Traducciones (1)'!$W:$Y</definedName>
    <definedName name="CEDULA_B8_13">'[20]Traducciones (1)'!$W:$Y</definedName>
    <definedName name="CEDULA_B8_14" localSheetId="1">'[19]Traducciones (1)'!$AA:$AC</definedName>
    <definedName name="CEDULA_B8_14" localSheetId="7">'[19]Traducciones (1)'!$AA:$AC</definedName>
    <definedName name="CEDULA_B8_14">'[20]Traducciones (1)'!$AA:$AC</definedName>
    <definedName name="CEDULA_B8_15" localSheetId="1">'[19]Traducciones (1)'!$AE:$AG</definedName>
    <definedName name="CEDULA_B8_15" localSheetId="7">'[19]Traducciones (1)'!$AE:$AG</definedName>
    <definedName name="CEDULA_B8_15">'[20]Traducciones (1)'!$AE:$AG</definedName>
    <definedName name="CEDULA_B8_16" localSheetId="1">'[19]Traducciones (1)'!$AI:$AK</definedName>
    <definedName name="CEDULA_B8_16" localSheetId="7">'[19]Traducciones (1)'!$AI:$AK</definedName>
    <definedName name="CEDULA_B8_16">'[20]Traducciones (1)'!$AI:$AK</definedName>
    <definedName name="CEDULA_B8_17" localSheetId="1">'[19]Traducciones (1)'!$AM:$AO</definedName>
    <definedName name="CEDULA_B8_17" localSheetId="7">'[19]Traducciones (1)'!$AM:$AO</definedName>
    <definedName name="CEDULA_B8_17">'[20]Traducciones (1)'!$AM:$AO</definedName>
    <definedName name="CEDULA_B8_18" localSheetId="1">'[19]Traducciones (1)'!$AQ:$AS</definedName>
    <definedName name="CEDULA_B8_18" localSheetId="7">'[19]Traducciones (1)'!$AQ:$AS</definedName>
    <definedName name="CEDULA_B8_18">'[20]Traducciones (1)'!$AQ:$AS</definedName>
    <definedName name="CEDULA_B8_19" localSheetId="1">'[19]Traducciones (1)'!$AU:$AW</definedName>
    <definedName name="CEDULA_B8_19" localSheetId="7">'[19]Traducciones (1)'!$AU:$AW</definedName>
    <definedName name="CEDULA_B8_19">'[20]Traducciones (1)'!$AU:$AW</definedName>
    <definedName name="CEDULA_B8_20" localSheetId="1">'[19]Traducciones (1)'!$AY:$BA</definedName>
    <definedName name="CEDULA_B8_20" localSheetId="7">'[19]Traducciones (1)'!$AY:$BA</definedName>
    <definedName name="CEDULA_B8_20">'[20]Traducciones (1)'!$AY:$BA</definedName>
    <definedName name="CEDULA_B8_21" localSheetId="1">'[19]Traducciones (1)'!$BC:$BE</definedName>
    <definedName name="CEDULA_B8_21" localSheetId="7">'[19]Traducciones (1)'!$BC:$BE</definedName>
    <definedName name="CEDULA_B8_21">'[20]Traducciones (1)'!$BC:$BE</definedName>
    <definedName name="CEDULA_B8_22" localSheetId="1">'[19]Traducciones (1)'!$BG:$BI</definedName>
    <definedName name="CEDULA_B8_22" localSheetId="7">'[19]Traducciones (1)'!$BG:$BI</definedName>
    <definedName name="CEDULA_B8_22">'[20]Traducciones (1)'!$BG:$BI</definedName>
    <definedName name="CEDULA_B8_23" localSheetId="1">'[19]Traducciones (1)'!$BK:$BM</definedName>
    <definedName name="CEDULA_B8_23" localSheetId="7">'[19]Traducciones (1)'!$BK:$BM</definedName>
    <definedName name="CEDULA_B8_23">'[20]Traducciones (1)'!$BK:$BM</definedName>
    <definedName name="CEDULA_B8_24" localSheetId="1">'[19]Traducciones (1)'!$BO:$BQ</definedName>
    <definedName name="CEDULA_B8_24" localSheetId="7">'[19]Traducciones (1)'!$BO:$BQ</definedName>
    <definedName name="CEDULA_B8_24">'[20]Traducciones (1)'!$BO:$BQ</definedName>
    <definedName name="CEDULA_B8_25" localSheetId="1">'[19]Traducciones (1)'!$BS:$BU</definedName>
    <definedName name="CEDULA_B8_25" localSheetId="7">'[19]Traducciones (1)'!$BS:$BU</definedName>
    <definedName name="CEDULA_B8_25">'[20]Traducciones (1)'!$BS:$BU</definedName>
    <definedName name="CEDULA_B8_26" localSheetId="1">'[19]Traducciones (1)'!$BW:$BY</definedName>
    <definedName name="CEDULA_B8_26" localSheetId="7">'[19]Traducciones (1)'!$BW:$BY</definedName>
    <definedName name="CEDULA_B8_26">'[20]Traducciones (1)'!$BW:$BY</definedName>
    <definedName name="CEDULA_B8_27" localSheetId="1">'[19]Traducciones (1)'!$CA:$CC</definedName>
    <definedName name="CEDULA_B8_27" localSheetId="7">'[19]Traducciones (1)'!$CA:$CC</definedName>
    <definedName name="CEDULA_B8_27">'[20]Traducciones (1)'!$CA:$CC</definedName>
    <definedName name="CEDULA_B8_30" localSheetId="1">'[19]Traducciones (1)'!$CI:$CK</definedName>
    <definedName name="CEDULA_B8_30" localSheetId="7">'[19]Traducciones (1)'!$CI:$CK</definedName>
    <definedName name="CEDULA_B8_30">'[20]Traducciones (1)'!$CI:$CK</definedName>
    <definedName name="CEDULA_B8_33" localSheetId="1">'[19]Traducciones (1)'!$CE:$CG</definedName>
    <definedName name="CEDULA_B8_33" localSheetId="7">'[19]Traducciones (1)'!$CE:$CG</definedName>
    <definedName name="CEDULA_B8_33">'[20]Traducciones (1)'!$CE:$CG</definedName>
    <definedName name="CEDULA_B8_34" localSheetId="1">'[19]Traducciones (1)'!$CM:$CO</definedName>
    <definedName name="CEDULA_B8_34" localSheetId="7">'[19]Traducciones (1)'!$CM:$CO</definedName>
    <definedName name="CEDULA_B8_34">'[20]Traducciones (1)'!$CM:$CO</definedName>
    <definedName name="CEDULA_C1.1" localSheetId="1">'[5]Traducciones (2)'!$J:$L</definedName>
    <definedName name="CEDULA_C1.1" localSheetId="7">'[3]Traducciones (2)'!$B:$D</definedName>
    <definedName name="CEDULA_C1.1">'[4]Traducciones (2)'!$B:$D</definedName>
    <definedName name="CEDULA_C1.2" localSheetId="1">'[5]Traducciones (2)'!$N:$P</definedName>
    <definedName name="CEDULA_C1.2" localSheetId="7">'[3]Traducciones (2)'!$F:$H</definedName>
    <definedName name="CEDULA_C1.2">'[4]Traducciones (2)'!$F:$H</definedName>
    <definedName name="CEDULA_C1.3" localSheetId="1">'[5]Traducciones (2)'!$R:$T</definedName>
    <definedName name="CEDULA_C1.3" localSheetId="7">'[3]Traducciones (2)'!$J:$L</definedName>
    <definedName name="CEDULA_C1.3">'[4]Traducciones (2)'!$J:$L</definedName>
    <definedName name="CEDULA_C2" localSheetId="1">'[5]Traducciones (2)'!$V:$X</definedName>
    <definedName name="CEDULA_C2">'[1]Traducciones (2)'!$V:$X</definedName>
    <definedName name="CEDULA_C4" localSheetId="1">'[5]Traducciones (2)'!$Z:$AB</definedName>
    <definedName name="CEDULA_C4">'[1]Traducciones (2)'!$Z:$AB</definedName>
    <definedName name="CEDULA_D0" localSheetId="1">'[2]Traducciones (2)'!$AD:$AF</definedName>
    <definedName name="CEDULA_D0" localSheetId="7">'[3]Traducciones (2)'!$V:$X</definedName>
    <definedName name="CEDULA_D0">'[4]Traducciones (2)'!$V:$X</definedName>
    <definedName name="CEDULA_D1" localSheetId="1">'[2]Traducciones (2)'!$AL:$AN</definedName>
    <definedName name="CEDULA_D1">'[1]Traducciones (2)'!$AL:$AN</definedName>
    <definedName name="CEDULA_D2.1" localSheetId="1">'[2]Traducciones (2)'!$AH:$AJ</definedName>
    <definedName name="CEDULA_D2.1" localSheetId="7">'[3]Traducciones (2)'!$Z:$AB</definedName>
    <definedName name="CEDULA_D2.1">'[4]Traducciones (2)'!$Z:$AB</definedName>
    <definedName name="CedulasA" localSheetId="1">'[23]CEDULAS A'!$K$3:$K$319</definedName>
    <definedName name="CedulasA" localSheetId="7">'[23]CEDULAS A'!$K$3:$K$319</definedName>
    <definedName name="CedulasA">'[24]CEDULAS A'!$K$3:$K$319</definedName>
    <definedName name="Choices_Wrapper" localSheetId="1">[25]!Choices_Wrapper</definedName>
    <definedName name="Choices_Wrapper" localSheetId="7">[25]!Choices_Wrapper</definedName>
    <definedName name="Choices_Wrapper">[26]!Choices_Wrapper</definedName>
    <definedName name="CODIGOSACTIVO" localSheetId="1">#REF!</definedName>
    <definedName name="CODIGOSACTIVO" localSheetId="7">#REF!</definedName>
    <definedName name="CODIGOSACTIVO" localSheetId="9">#REF!</definedName>
    <definedName name="CODIGOSACTIVO" localSheetId="14">#REF!</definedName>
    <definedName name="CODIGOSACTIVO">#REF!</definedName>
    <definedName name="COMISS._DIF._SEG___OUTRAS" localSheetId="7">#REF!</definedName>
    <definedName name="COMISS._DIF._SEG___OUTRAS" localSheetId="9">#REF!</definedName>
    <definedName name="COMISS._DIF._SEG___OUTRAS">#REF!</definedName>
    <definedName name="comparativo" localSheetId="7">#REF!</definedName>
    <definedName name="comparativo" localSheetId="9">#REF!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[27]Saldos!$B$2:$B$654</definedName>
    <definedName name="CONTA" localSheetId="7">[27]Saldos!$B$2:$B$654</definedName>
    <definedName name="CONTA">[28]Saldos!$B$2:$B$654</definedName>
    <definedName name="Copia_datos" localSheetId="1">#REF!</definedName>
    <definedName name="Copia_datos" localSheetId="7">#REF!</definedName>
    <definedName name="Copia_datos" localSheetId="9">#REF!</definedName>
    <definedName name="Copia_datos" localSheetId="14">#REF!</definedName>
    <definedName name="Copia_datos">#REF!</definedName>
    <definedName name="Cormap" localSheetId="1">'[29]OP REAS 2000'!#REF!</definedName>
    <definedName name="Cormap" localSheetId="7">'[29]OP REAS 2000'!#REF!</definedName>
    <definedName name="Cormap" localSheetId="9">'[29]OP REAS 2000'!#REF!</definedName>
    <definedName name="Cormap" localSheetId="14">'[29]OP REAS 2000'!#REF!</definedName>
    <definedName name="Cormap">'[29]OP REAS 2000'!#REF!</definedName>
    <definedName name="CTARESULTADOS" localSheetId="1">#REF!</definedName>
    <definedName name="CTARESULTADOS" localSheetId="7">#REF!</definedName>
    <definedName name="CTARESULTADOS" localSheetId="9">#REF!</definedName>
    <definedName name="CTARESULTADOS" localSheetId="14">#REF!</definedName>
    <definedName name="CTARESULTADOS">#REF!</definedName>
    <definedName name="CUADRO" localSheetId="7">#REF!</definedName>
    <definedName name="CUADRO" localSheetId="9">#REF!</definedName>
    <definedName name="CUADRO">#REF!</definedName>
    <definedName name="CUENTA_DE_PERDIDAS_Y_GANANCIAS_CONSOLIDADA" localSheetId="1">#REF!</definedName>
    <definedName name="CUENTA_DE_PERDIDAS_Y_GANANCIAS_CONSOLIDADA" localSheetId="7">#REF!</definedName>
    <definedName name="CUENTA_DE_PERDIDAS_Y_GANANCIAS_CONSOLIDADA" localSheetId="9">#REF!</definedName>
    <definedName name="CUENTA_DE_PERDIDAS_Y_GANANCIAS_CONSOLIDADA">#REF!</definedName>
    <definedName name="Cuentas_C2" localSheetId="1">[5]Configuración!$AW:$AY</definedName>
    <definedName name="Cuentas_C2">[1]Configuración!$AW:$AY</definedName>
    <definedName name="Cuentas_C2_ENG" localSheetId="1">[5]Configuración!$AX:$AX</definedName>
    <definedName name="Cuentas_C2_ENG">[1]Configuración!$AX:$AX</definedName>
    <definedName name="Cuentas_C2_ESP" localSheetId="1">[5]Configuración!$AW:$AW</definedName>
    <definedName name="Cuentas_C2_ESP">[1]Configuración!$AW:$AW</definedName>
    <definedName name="D" localSheetId="1">#REF!</definedName>
    <definedName name="D" localSheetId="7">#REF!</definedName>
    <definedName name="D" localSheetId="9">#REF!</definedName>
    <definedName name="D" localSheetId="14">#REF!</definedName>
    <definedName name="D">#REF!</definedName>
    <definedName name="D.23">'[9]Traducciones (1)'!$CR:$CT</definedName>
    <definedName name="D.31">'[9]Traducciones (1)'!$CV:$CX</definedName>
    <definedName name="D.32">'[9]Traducciones (1)'!$CZ:$DB</definedName>
    <definedName name="D.4">'[9]Traducciones (1)'!$DD:$DF</definedName>
    <definedName name="D.51">'[9]Traducciones (1)'!$DH:$DJ</definedName>
    <definedName name="D.52">'[9]Traducciones (1)'!$DL:$DN</definedName>
    <definedName name="D.DCF1" localSheetId="1" hidden="1">[30]DCF!#REF!</definedName>
    <definedName name="D.DCF1" localSheetId="7" hidden="1">[30]DCF!#REF!</definedName>
    <definedName name="D.DCF1" localSheetId="9" hidden="1">[31]DCF!#REF!</definedName>
    <definedName name="D.DCF1" hidden="1">[31]DCF!#REF!</definedName>
    <definedName name="D.DCF2" localSheetId="1" hidden="1">[30]DCF!#REF!</definedName>
    <definedName name="D.DCF2" localSheetId="7" hidden="1">[30]DCF!#REF!</definedName>
    <definedName name="D.DCF2" localSheetId="9" hidden="1">[31]DCF!#REF!</definedName>
    <definedName name="D.DCF2" hidden="1">[31]DCF!#REF!</definedName>
    <definedName name="D.DCF3" localSheetId="1" hidden="1">[30]DCF!#REF!</definedName>
    <definedName name="D.DCF3" localSheetId="7" hidden="1">[30]DCF!#REF!</definedName>
    <definedName name="D.DCF3" localSheetId="9" hidden="1">[31]DCF!#REF!</definedName>
    <definedName name="D.DCF3" hidden="1">[31]DCF!#REF!</definedName>
    <definedName name="D.DCF4" localSheetId="1" hidden="1">[30]DCF!#REF!</definedName>
    <definedName name="D.DCF4" localSheetId="7" hidden="1">[30]DCF!#REF!</definedName>
    <definedName name="D.DCF4" localSheetId="9" hidden="1">[31]DCF!#REF!</definedName>
    <definedName name="D.DCF4" hidden="1">[31]DCF!#REF!</definedName>
    <definedName name="D.DCF5" localSheetId="1" hidden="1">[30]DCF!#REF!</definedName>
    <definedName name="D.DCF5" localSheetId="7" hidden="1">[30]DCF!#REF!</definedName>
    <definedName name="D.DCF5" localSheetId="9" hidden="1">[31]DCF!#REF!</definedName>
    <definedName name="D.DCF5" hidden="1">[31]DCF!#REF!</definedName>
    <definedName name="D.DCF6" localSheetId="1" hidden="1">[30]DCF!#REF!</definedName>
    <definedName name="D.DCF6" localSheetId="7" hidden="1">[30]DCF!#REF!</definedName>
    <definedName name="D.DCF6" hidden="1">[31]DCF!#REF!</definedName>
    <definedName name="D.DCF7" localSheetId="1" hidden="1">[30]DCF!#REF!</definedName>
    <definedName name="D.DCF7" localSheetId="7" hidden="1">[30]DCF!#REF!</definedName>
    <definedName name="D.DCF7" hidden="1">[31]DCF!#REF!</definedName>
    <definedName name="D.DCF8" localSheetId="1" hidden="1">[30]DCF!#REF!</definedName>
    <definedName name="D.DCF8" localSheetId="7" hidden="1">[30]DCF!#REF!</definedName>
    <definedName name="D.DCF8" hidden="1">[31]DCF!#REF!</definedName>
    <definedName name="d_13411">'[32]13311'!$A$1:$T$98</definedName>
    <definedName name="D0_Actividad" localSheetId="1">'[2]Traducciones (2)'!$AE$35:$AE$36</definedName>
    <definedName name="D0_Actividad" localSheetId="7">'[3]Traducciones (2)'!$W$35:$W$36</definedName>
    <definedName name="D0_Actividad">'[4]Traducciones (2)'!$W$35:$W$36</definedName>
    <definedName name="D0_Activity" localSheetId="1">'[2]Traducciones (2)'!$AF$35:$AF$36</definedName>
    <definedName name="D0_Activity" localSheetId="7">'[3]Traducciones (2)'!$X$35:$X$36</definedName>
    <definedName name="D0_Activity">'[4]Traducciones (2)'!$X$35:$X$36</definedName>
    <definedName name="D7_1" localSheetId="1">#REF!</definedName>
    <definedName name="D7_1" localSheetId="7">#REF!</definedName>
    <definedName name="D7_1" localSheetId="9">#REF!</definedName>
    <definedName name="D7_1" localSheetId="14">#REF!</definedName>
    <definedName name="D7_1">#REF!</definedName>
    <definedName name="DADOS" localSheetId="7">#REF!</definedName>
    <definedName name="DADOS" localSheetId="9">#REF!</definedName>
    <definedName name="DADOS">#REF!</definedName>
    <definedName name="DADOS_SUN" localSheetId="1">[33]SUN!$A$1:$N$600</definedName>
    <definedName name="DADOS_SUN" localSheetId="7">[33]SUN!$A$1:$N$600</definedName>
    <definedName name="DADOS_SUN">[34]SUN!$A$1:$N$600</definedName>
    <definedName name="DATOS" localSheetId="1">#REF!</definedName>
    <definedName name="DATOS" localSheetId="7">#REF!</definedName>
    <definedName name="DATOS" localSheetId="9">#REF!</definedName>
    <definedName name="DATOS" localSheetId="14">#REF!</definedName>
    <definedName name="DATOS">#REF!</definedName>
    <definedName name="Datos_Cedula_B.8_8_C_1" localSheetId="1">#REF!</definedName>
    <definedName name="Datos_Cedula_B.8_8_C_1" localSheetId="9">#REF!</definedName>
    <definedName name="Datos_Cedula_B.8_8_C_1">#REF!</definedName>
    <definedName name="DatosGestion" localSheetId="1">#REF!</definedName>
    <definedName name="DatosGestion">#REF!</definedName>
    <definedName name="DATOSINDIVPESETAS">[13]M1T1!#REF!</definedName>
    <definedName name="DATOSINDIVSDADESIG" localSheetId="1">#REF!</definedName>
    <definedName name="DATOSINDIVSDADESIG" localSheetId="7">#REF!</definedName>
    <definedName name="DATOSINDIVSDADESIG" localSheetId="9">#REF!</definedName>
    <definedName name="DATOSINDIVSDADESIG" localSheetId="14">#REF!</definedName>
    <definedName name="DATOSINDIVSDADESIG">#REF!</definedName>
    <definedName name="DATOSINDIVSDESIG" localSheetId="7">#REF!</definedName>
    <definedName name="DATOSINDIVSDESIG" localSheetId="9">#REF!</definedName>
    <definedName name="DATOSINDIVSDESIG">#REF!</definedName>
    <definedName name="DATOSINDIVSDESPEQ" localSheetId="7">#REF!</definedName>
    <definedName name="DATOSINDIVSDESPEQ" localSheetId="9">#REF!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4"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9" hidden="1">{#N/A,#N/A,TRUE,"Cover Page";#N/A,#N/A,TRUE,"Summary";#N/A,#N/A,TRUE,"Acquisition Analysis";#N/A,#N/A,TRUE,"Acquiror Financials";#N/A,#N/A,TRUE,"Target Financials";#N/A,#N/A,TRUE,"Pro Forma";#N/A,#N/A,TRUE,"Shares";#N/A,#N/A,TRUE,"ESOP Recon";#N/A,#N/A,TRUE,"IRR";#N/A,#N/A,TRUE,"Sensitivity";#N/A,#N/A,TRUE,"Inputs"}</definedName>
    <definedName name="dbfd" localSheetId="14"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[30]DCF!#REF!</definedName>
    <definedName name="DC.DCF1" localSheetId="7" hidden="1">[30]DCF!#REF!</definedName>
    <definedName name="DC.DCF1" hidden="1">[31]DCF!#REF!</definedName>
    <definedName name="DC.DCF2" localSheetId="1" hidden="1">[30]DCF!#REF!</definedName>
    <definedName name="DC.DCF2" localSheetId="7" hidden="1">[30]DCF!#REF!</definedName>
    <definedName name="DC.DCF2" hidden="1">[31]DCF!#REF!</definedName>
    <definedName name="dd" localSheetId="3" hidden="1">#REF!</definedName>
    <definedName name="dd" localSheetId="1" hidden="1">#REF!</definedName>
    <definedName name="dd" localSheetId="2" hidden="1">#REF!</definedName>
    <definedName name="dd" localSheetId="16" hidden="1">#REF!</definedName>
    <definedName name="dd" localSheetId="0" hidden="1">#REF!</definedName>
    <definedName name="dd" localSheetId="4" hidden="1">#REF!</definedName>
    <definedName name="dd" localSheetId="9" hidden="1">#REF!</definedName>
    <definedName name="dd" localSheetId="14" hidden="1">#REF!</definedName>
    <definedName name="dd" hidden="1">#REF!</definedName>
    <definedName name="deb" localSheetId="1">#REF!</definedName>
    <definedName name="deb" localSheetId="9">#REF!</definedName>
    <definedName name="deb">#REF!</definedName>
    <definedName name="DEBDETAL" localSheetId="1">#REF!</definedName>
    <definedName name="DEBDETAL" localSheetId="9">#REF!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'[35]Traducciones (1)'!$CR:$CT</definedName>
    <definedName name="DETALLES" localSheetId="7">'[35]Traducciones (1)'!$CR:$CT</definedName>
    <definedName name="DETALLES">'[36]Traducciones (1)'!$CR:$CT</definedName>
    <definedName name="Disc_Rates">[37]NB_Sample!$E$77:$BB$77</definedName>
    <definedName name="Div_pag" localSheetId="1">[22]Configuración!$AQ$1:$AS$4</definedName>
    <definedName name="Div_pag">[5]Configuración!$AQ$1:$AS$4</definedName>
    <definedName name="Div_pag_ENG">[5]Configuración!$AR$1:$AR$4</definedName>
    <definedName name="Div_pag_ESP">[5]Configuración!$AQ$1:$AQ$4</definedName>
    <definedName name="Div_rec" localSheetId="1">[2]Configuración!$AN$1:$AP$4</definedName>
    <definedName name="Div_rec" localSheetId="7">[3]Configuración!$AN$1:$AP$4</definedName>
    <definedName name="Div_rec">[4]Configuración!$AN$1:$AP$4</definedName>
    <definedName name="Div_rec_ENG" localSheetId="1">[2]Configuración!$AO$1:$AO$4</definedName>
    <definedName name="Div_rec_ENG" localSheetId="7">[3]Configuración!$AO$1:$AO$4</definedName>
    <definedName name="Div_rec_ENG">[4]Configuración!$AO$1:$AO$4</definedName>
    <definedName name="Div_rec_ESP" localSheetId="1">[2]Configuración!$AN$1:$AN$4</definedName>
    <definedName name="Div_rec_ESP" localSheetId="7">[3]Configuración!$AN$1:$AN$4</definedName>
    <definedName name="Div_rec_ESP">[4]Configuración!$AN$1:$AN$4</definedName>
    <definedName name="DIVIDENDOS" localSheetId="1">#REF!</definedName>
    <definedName name="DIVIDENDOS" localSheetId="4">#REF!</definedName>
    <definedName name="DIVIDENDOS" localSheetId="9">#REF!</definedName>
    <definedName name="DIVIDENDOS">#REF!</definedName>
    <definedName name="doarmil" localSheetId="1">#REF!</definedName>
    <definedName name="doarmil" localSheetId="9">#REF!</definedName>
    <definedName name="doarmil">#REF!</definedName>
    <definedName name="doarum" localSheetId="1">#REF!</definedName>
    <definedName name="doarum" localSheetId="9">#REF!</definedName>
    <definedName name="doarum">#REF!</definedName>
    <definedName name="DRE_BB" localSheetId="1">[38]DRE!#REF!</definedName>
    <definedName name="DRE_BB" localSheetId="7">[38]DRE!#REF!</definedName>
    <definedName name="DRE_BB" localSheetId="9">[39]DRE!#REF!</definedName>
    <definedName name="DRE_BB">[39]DRE!#REF!</definedName>
    <definedName name="E" localSheetId="1">#REF!</definedName>
    <definedName name="E" localSheetId="7">#REF!</definedName>
    <definedName name="E" localSheetId="9">#REF!</definedName>
    <definedName name="E" localSheetId="14">#REF!</definedName>
    <definedName name="E">#REF!</definedName>
    <definedName name="ee" localSheetId="3" hidden="1">{"'transportes'!$A$3:$K$28"}</definedName>
    <definedName name="ee" localSheetId="1" hidden="1">{"'transportes'!$A$3:$K$28"}</definedName>
    <definedName name="ee" localSheetId="2" hidden="1">{"'transportes'!$A$3:$K$28"}</definedName>
    <definedName name="ee" localSheetId="16" hidden="1">{"'transportes'!$A$3:$K$28"}</definedName>
    <definedName name="ee" localSheetId="0" hidden="1">{"'transportes'!$A$3:$K$28"}</definedName>
    <definedName name="ee" localSheetId="4" hidden="1">{"'transportes'!$A$3:$K$28"}</definedName>
    <definedName name="ee" localSheetId="7" hidden="1">{"'transportes'!$A$3:$K$28"}</definedName>
    <definedName name="ee" localSheetId="5" hidden="1">{"'transportes'!$A$3:$K$28"}</definedName>
    <definedName name="ee" localSheetId="9" hidden="1">{"'transportes'!$A$3:$K$28"}</definedName>
    <definedName name="ee" localSheetId="14"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 localSheetId="7">[3]Configuración!$AK:$AM</definedName>
    <definedName name="Efectivo_ICP">[4]Configuración!$AK:$AM</definedName>
    <definedName name="Efectivo_ICP_NAT" localSheetId="1">[22]Configuración!$BU:$BW</definedName>
    <definedName name="Efectivo_ICP_NAT">[5]Configuración!$BU:$BW</definedName>
    <definedName name="Efectivo_ICP_NAT_2" localSheetId="1">[22]Configuración!$BV:$BW</definedName>
    <definedName name="Efectivo_ICP_NAT_2">[5]Configuración!$BV:$BW</definedName>
    <definedName name="Efectivo_ICP_NAT_Esp" localSheetId="1">[22]Configuración!$BU:$BU</definedName>
    <definedName name="Efectivo_ICP_NAT_Esp">[5]Configuración!$BU:$BU</definedName>
    <definedName name="Efectivo_ICP_NAT_Ing" localSheetId="1">[22]Configuración!$BV:$BV</definedName>
    <definedName name="Efectivo_ICP_NAT_Ing">[5]Configuración!$BV:$BV</definedName>
    <definedName name="EfectivoICP_ENG" localSheetId="1">[5]Configuración!$AL:$AL</definedName>
    <definedName name="EfectivoICP_ENG" localSheetId="7">[3]Configuración!$AL:$AL</definedName>
    <definedName name="EfectivoICP_ENG">[4]Configuración!$AL:$AL</definedName>
    <definedName name="EfectivoICP_ESP" localSheetId="1">[5]Configuración!$AK:$AK</definedName>
    <definedName name="EfectivoICP_ESP" localSheetId="7">[3]Configuración!$AK:$AK</definedName>
    <definedName name="EfectivoICP_ESP">[4]Configuración!$AK:$AK</definedName>
    <definedName name="EJERCICIO" localSheetId="1">#REF!</definedName>
    <definedName name="EJERCICIO" localSheetId="7">#REF!</definedName>
    <definedName name="EJERCICIO" localSheetId="9">#REF!</definedName>
    <definedName name="EJERCICIO">#REF!</definedName>
    <definedName name="ejercicio_1" localSheetId="1">#REF!</definedName>
    <definedName name="ejercicio_1" localSheetId="7">#REF!</definedName>
    <definedName name="ejercicio_1" localSheetId="9">#REF!</definedName>
    <definedName name="ejercicio_1">#REF!</definedName>
    <definedName name="ENDEUDAMIENTO" localSheetId="1">#REF!</definedName>
    <definedName name="ENDEUDAMIENTO" localSheetId="7">#REF!</definedName>
    <definedName name="ENDEUDAMIENTO" localSheetId="9">#REF!</definedName>
    <definedName name="ENDEUDAMIENTO">#REF!</definedName>
    <definedName name="endyear">#REF!</definedName>
    <definedName name="ENECO">#REF!</definedName>
    <definedName name="ENEMA">#REF!</definedName>
    <definedName name="Entidades" localSheetId="1">[2]Configuración!$H:$H</definedName>
    <definedName name="Entidades" localSheetId="7">[3]Configuración!$H:$H</definedName>
    <definedName name="Entidades">[4]Configuración!$H:$H</definedName>
    <definedName name="Entidades_ICP" localSheetId="1">[2]Configuración!$G:$G</definedName>
    <definedName name="Entidades_ICP" localSheetId="7">[3]Configuración!$G:$G</definedName>
    <definedName name="Entidades_ICP">[4]Configuración!$G:$G</definedName>
    <definedName name="EntidadesHolding">[21]Configuración!$AA:$AA</definedName>
    <definedName name="EntidadesICP">[22]Configuración!$I:$I</definedName>
    <definedName name="ENTITY">[40]Menu!$C$8</definedName>
    <definedName name="ENVIO" localSheetId="1">#REF!</definedName>
    <definedName name="ENVIO" localSheetId="7">#REF!</definedName>
    <definedName name="ENVIO" localSheetId="9">#REF!</definedName>
    <definedName name="ENVIO" localSheetId="14">#REF!</definedName>
    <definedName name="ENVIO">#REF!</definedName>
    <definedName name="EST271MVP201011_SIGMA" localSheetId="7">#REF!</definedName>
    <definedName name="EST271MVP201011_SIGMA" localSheetId="9">#REF!</definedName>
    <definedName name="EST271MVP201011_SIGMA">#REF!</definedName>
    <definedName name="extrbal" localSheetId="7">#REF!</definedName>
    <definedName name="extrbal" localSheetId="9">#REF!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[41]Traducciones!$B$1:$B$13</definedName>
    <definedName name="ff" localSheetId="3" hidden="1">{"'transportes'!$A$3:$K$28"}</definedName>
    <definedName name="ff" localSheetId="1" hidden="1">{"'transportes'!$A$3:$K$28"}</definedName>
    <definedName name="ff" localSheetId="2" hidden="1">{"'transportes'!$A$3:$K$28"}</definedName>
    <definedName name="ff" localSheetId="16" hidden="1">{"'transportes'!$A$3:$K$28"}</definedName>
    <definedName name="ff" localSheetId="0" hidden="1">{"'transportes'!$A$3:$K$28"}</definedName>
    <definedName name="ff" localSheetId="4" hidden="1">{"'transportes'!$A$3:$K$28"}</definedName>
    <definedName name="ff" localSheetId="7" hidden="1">{"'transportes'!$A$3:$K$28"}</definedName>
    <definedName name="ff" localSheetId="5" hidden="1">{"'transportes'!$A$3:$K$28"}</definedName>
    <definedName name="ff" localSheetId="9" hidden="1">{"'transportes'!$A$3:$K$28"}</definedName>
    <definedName name="ff" localSheetId="14" hidden="1">{"'transportes'!$A$3:$K$28"}</definedName>
    <definedName name="ff" hidden="1">{"'transportes'!$A$3:$K$28"}</definedName>
    <definedName name="ffppconso" localSheetId="1">#REF!</definedName>
    <definedName name="ffppconso">#REF!</definedName>
    <definedName name="FG" localSheetId="3" hidden="1">{"'transportes'!$A$3:$K$28"}</definedName>
    <definedName name="FG" localSheetId="1" hidden="1">{"'transportes'!$A$3:$K$28"}</definedName>
    <definedName name="FG" localSheetId="2" hidden="1">{"'transportes'!$A$3:$K$28"}</definedName>
    <definedName name="FG" localSheetId="16" hidden="1">{"'transportes'!$A$3:$K$28"}</definedName>
    <definedName name="FG" localSheetId="0" hidden="1">{"'transportes'!$A$3:$K$28"}</definedName>
    <definedName name="FG" localSheetId="4" hidden="1">{"'transportes'!$A$3:$K$28"}</definedName>
    <definedName name="FG" localSheetId="7" hidden="1">{"'transportes'!$A$3:$K$28"}</definedName>
    <definedName name="FG" localSheetId="5" hidden="1">{"'transportes'!$A$3:$K$28"}</definedName>
    <definedName name="FG" localSheetId="9" hidden="1">{"'transportes'!$A$3:$K$28"}</definedName>
    <definedName name="FG" localSheetId="14"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[42]Datos_Listas!$A$38</definedName>
    <definedName name="H" localSheetId="1">#REF!</definedName>
    <definedName name="H" localSheetId="7">#REF!</definedName>
    <definedName name="H" localSheetId="9">#REF!</definedName>
    <definedName name="H" localSheetId="14">#REF!</definedName>
    <definedName name="H">#REF!</definedName>
    <definedName name="hab" localSheetId="1">#REF!</definedName>
    <definedName name="hab" localSheetId="7">#REF!</definedName>
    <definedName name="hab" localSheetId="9">#REF!</definedName>
    <definedName name="hab">#REF!</definedName>
    <definedName name="HABDETAL" localSheetId="1">#REF!</definedName>
    <definedName name="HABDETAL" localSheetId="7">#REF!</definedName>
    <definedName name="HABDETAL" localSheetId="9">#REF!</definedName>
    <definedName name="HABDETAL">#REF!</definedName>
    <definedName name="HABER" localSheetId="1">#REF!</definedName>
    <definedName name="HABER">#REF!</definedName>
    <definedName name="HIPOT">#REF!</definedName>
    <definedName name="HTML_CodePage" hidden="1">1252</definedName>
    <definedName name="HTML_Control" localSheetId="3" hidden="1">{"'transportes'!$A$3:$K$28"}</definedName>
    <definedName name="HTML_Control" localSheetId="1" hidden="1">{"'transportes'!$A$3:$K$28"}</definedName>
    <definedName name="HTML_Control" localSheetId="2" hidden="1">{"'transportes'!$A$3:$K$28"}</definedName>
    <definedName name="HTML_Control" localSheetId="16" hidden="1">{"'transportes'!$A$3:$K$28"}</definedName>
    <definedName name="HTML_Control" localSheetId="0" hidden="1">{"'transportes'!$A$3:$K$28"}</definedName>
    <definedName name="HTML_Control" localSheetId="4" hidden="1">{"'transportes'!$A$3:$K$28"}</definedName>
    <definedName name="HTML_Control" localSheetId="7" hidden="1">{"'transportes'!$A$3:$K$28"}</definedName>
    <definedName name="HTML_Control" localSheetId="5" hidden="1">{"'transportes'!$A$3:$K$28"}</definedName>
    <definedName name="HTML_Control" localSheetId="9" hidden="1">{"'transportes'!$A$3:$K$28"}</definedName>
    <definedName name="HTML_Control" localSheetId="14"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[43]Configuración!#REF!</definedName>
    <definedName name="ICP" localSheetId="7">[44]Configuración!#REF!</definedName>
    <definedName name="ICP" localSheetId="9">[44]Configuración!#REF!</definedName>
    <definedName name="ICP">[44]Configuración!#REF!</definedName>
    <definedName name="IDIOMA" localSheetId="3">[45]Traducciones!$A:$C</definedName>
    <definedName name="IDIOMA" localSheetId="1">[46]Traducciones!$A:$D</definedName>
    <definedName name="IDIOMA" localSheetId="2">[47]Traducciones!$A:$C</definedName>
    <definedName name="IDIOMA" localSheetId="16">[48]Traducciones!$A:$C</definedName>
    <definedName name="IDIOMA" localSheetId="0">[48]Traducciones!$A:$C</definedName>
    <definedName name="IDIOMA" localSheetId="4">[45]Traducciones!$A:$C</definedName>
    <definedName name="IDIOMA" localSheetId="5">[46]Traducciones!$A:$C</definedName>
    <definedName name="IDIOMA" localSheetId="14">[48]Traducciones!$A:$C</definedName>
    <definedName name="IDIOMA">[49]Traducciones!$A:$C</definedName>
    <definedName name="Idiomas" localSheetId="1">'[2]Traducciones (1)'!$A$1:$A$2</definedName>
    <definedName name="Idiomas" localSheetId="7">'[3]Traducciones (1)'!$A$1:$A$2</definedName>
    <definedName name="Idiomas">'[4]Traducciones (1)'!$A$1:$A$2</definedName>
    <definedName name="IMP" localSheetId="1">#REF!</definedName>
    <definedName name="IMP" localSheetId="7">#REF!</definedName>
    <definedName name="IMP" localSheetId="9">#REF!</definedName>
    <definedName name="IMP" localSheetId="14">#REF!</definedName>
    <definedName name="IMP">#REF!</definedName>
    <definedName name="Imprime_resumen" localSheetId="1">#REF!</definedName>
    <definedName name="Imprime_resumen" localSheetId="7">#REF!</definedName>
    <definedName name="Imprime_resumen" localSheetId="9">#REF!</definedName>
    <definedName name="Imprime_resumen">#REF!</definedName>
    <definedName name="Incremento_ENG">[5]Configuración!$S$1:$S$5</definedName>
    <definedName name="Incremento_ESP">[5]Configuración!$R$1:$R$5</definedName>
    <definedName name="INDICADORES">'[1]Traducciones (2)'!$BR:$BT</definedName>
    <definedName name="Inicializa_plantilla" localSheetId="1">#REF!</definedName>
    <definedName name="Inicializa_plantilla" localSheetId="7">#REF!</definedName>
    <definedName name="Inicializa_plantilla" localSheetId="9">#REF!</definedName>
    <definedName name="Inicializa_plantilla">#REF!</definedName>
    <definedName name="INMUEBLES" localSheetId="1">#REF!</definedName>
    <definedName name="INMUEBLES" localSheetId="7">#REF!</definedName>
    <definedName name="INMUEBLES" localSheetId="9">#REF!</definedName>
    <definedName name="INMUEBLES">#REF!</definedName>
    <definedName name="INTERESESMINORITARIOS" localSheetId="7">#REF!</definedName>
    <definedName name="INTERESESMINORITARIOS" localSheetId="9">#REF!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3" hidden="1">{"'transportes'!$A$3:$K$28"}</definedName>
    <definedName name="LATAM" localSheetId="1" hidden="1">{"'transportes'!$A$3:$K$28"}</definedName>
    <definedName name="LATAM" localSheetId="2" hidden="1">{"'transportes'!$A$3:$K$28"}</definedName>
    <definedName name="LATAM" localSheetId="16" hidden="1">{"'transportes'!$A$3:$K$28"}</definedName>
    <definedName name="LATAM" localSheetId="0" hidden="1">{"'transportes'!$A$3:$K$28"}</definedName>
    <definedName name="LATAM" localSheetId="4" hidden="1">{"'transportes'!$A$3:$K$28"}</definedName>
    <definedName name="LATAM" localSheetId="7" hidden="1">{"'transportes'!$A$3:$K$28"}</definedName>
    <definedName name="LATAM" localSheetId="5" hidden="1">{"'transportes'!$A$3:$K$28"}</definedName>
    <definedName name="LATAM" localSheetId="9" hidden="1">{"'transportes'!$A$3:$K$28"}</definedName>
    <definedName name="LATAM" localSheetId="14" hidden="1">{"'transportes'!$A$3:$K$28"}</definedName>
    <definedName name="LATAM" hidden="1">{"'transportes'!$A$3:$K$28"}</definedName>
    <definedName name="LEASI">#REF!</definedName>
    <definedName name="Lineas_ENG" localSheetId="1">[2]Configuración!$AU$1:$AU$15</definedName>
    <definedName name="Lineas_ENG" localSheetId="7">[3]Configuración!$AU$1:$AU$15</definedName>
    <definedName name="Lineas_ENG">[4]Configuración!$AU$1:$AU$15</definedName>
    <definedName name="Lineas_ESP" localSheetId="1">[2]Configuración!$AT$1:$AT$15</definedName>
    <definedName name="Lineas_ESP" localSheetId="7">[3]Configuración!$AT$1:$AT$15</definedName>
    <definedName name="Lineas_ESP">[4]Configuración!$AT$1:$AT$15</definedName>
    <definedName name="LLL">[50]FINANCIERAS!$B$2:$AP$102</definedName>
    <definedName name="lobtext">[51]Overview!$B$45</definedName>
    <definedName name="lupocib" localSheetId="1">#REF!</definedName>
    <definedName name="lupocib" localSheetId="7">#REF!</definedName>
    <definedName name="lupocib" localSheetId="9">#REF!</definedName>
    <definedName name="lupocib" localSheetId="14">#REF!</definedName>
    <definedName name="lupocib">#REF!</definedName>
    <definedName name="lupoleg" localSheetId="7">#REF!</definedName>
    <definedName name="lupoleg" localSheetId="9">#REF!</definedName>
    <definedName name="lupoleg">#REF!</definedName>
    <definedName name="M_" localSheetId="7">#REF!</definedName>
    <definedName name="M_" localSheetId="9">#REF!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7">'[3]Traducciones (1)'!$C:$E</definedName>
    <definedName name="MENU">'[4]Traducciones (1)'!$C:$E</definedName>
    <definedName name="MENU_DET">'[9]Traducciones (1)'!$C:$E</definedName>
    <definedName name="mesclado" localSheetId="1">#REF!</definedName>
    <definedName name="mesclado" localSheetId="7">#REF!</definedName>
    <definedName name="mesclado" localSheetId="9">#REF!</definedName>
    <definedName name="mesclado" localSheetId="14">#REF!</definedName>
    <definedName name="mesclado">#REF!</definedName>
    <definedName name="Meses" localSheetId="1">[2]Configuración!$B:$B</definedName>
    <definedName name="Meses" localSheetId="7">[3]Configuración!$B:$B</definedName>
    <definedName name="Meses">[4]Configuración!$B:$B</definedName>
    <definedName name="Meses_1" localSheetId="1">[2]Configuración!$B$2:$B$16</definedName>
    <definedName name="Meses_1" localSheetId="7">[3]Configuración!$B$2:$B$14</definedName>
    <definedName name="Meses_1">[4]Configuración!$B$2:$B$14</definedName>
    <definedName name="Meses_2" localSheetId="1">[2]Configuración!$C:$C</definedName>
    <definedName name="Meses_2" localSheetId="7">[3]Configuración!$C$2:$C$14</definedName>
    <definedName name="Meses_2">[4]Configuración!$C$2:$C$14</definedName>
    <definedName name="modelos" localSheetId="1">#REF!</definedName>
    <definedName name="modelos" localSheetId="7">#REF!</definedName>
    <definedName name="modelos" localSheetId="9">#REF!</definedName>
    <definedName name="modelos">#REF!</definedName>
    <definedName name="Muries" localSheetId="1">#REF!</definedName>
    <definedName name="Muries" localSheetId="7">#REF!</definedName>
    <definedName name="Muries" localSheetId="9">#REF!</definedName>
    <definedName name="Muries">#REF!</definedName>
    <definedName name="mutmil" localSheetId="7">#REF!</definedName>
    <definedName name="mutmil" localSheetId="9">#REF!</definedName>
    <definedName name="mutmil">#REF!</definedName>
    <definedName name="Mutua" localSheetId="3" hidden="1">{"'transportes'!$A$3:$K$28"}</definedName>
    <definedName name="Mutua" localSheetId="1" hidden="1">{"'transportes'!$A$3:$K$28"}</definedName>
    <definedName name="Mutua" localSheetId="2" hidden="1">{"'transportes'!$A$3:$K$28"}</definedName>
    <definedName name="Mutua" localSheetId="16" hidden="1">{"'transportes'!$A$3:$K$28"}</definedName>
    <definedName name="Mutua" localSheetId="0" hidden="1">{"'transportes'!$A$3:$K$28"}</definedName>
    <definedName name="Mutua" localSheetId="4" hidden="1">{"'transportes'!$A$3:$K$28"}</definedName>
    <definedName name="Mutua" localSheetId="7" hidden="1">{"'transportes'!$A$3:$K$28"}</definedName>
    <definedName name="Mutua" localSheetId="5" hidden="1">{"'transportes'!$A$3:$K$28"}</definedName>
    <definedName name="Mutua" localSheetId="9" hidden="1">{"'transportes'!$A$3:$K$28"}</definedName>
    <definedName name="Mutua" localSheetId="14" hidden="1">{"'transportes'!$A$3:$K$28"}</definedName>
    <definedName name="Mutua" hidden="1">{"'transportes'!$A$3:$K$28"}</definedName>
    <definedName name="mutum">#REF!</definedName>
    <definedName name="MXVIDA">#REF!</definedName>
    <definedName name="nombretxt" localSheetId="1">'[23]FICHERO TEXTO'!A1</definedName>
    <definedName name="nombretxt" localSheetId="7">'[23]FICHERO TEXTO'!A1</definedName>
    <definedName name="nombretxt">'[24]FICHERO TEXTO'!A1</definedName>
    <definedName name="NOMPROD" localSheetId="1">#REF!</definedName>
    <definedName name="NOMPROD" localSheetId="7">#REF!</definedName>
    <definedName name="NOMPROD" localSheetId="9">#REF!</definedName>
    <definedName name="NOMPROD" localSheetId="14">#REF!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4" hidden="1">{"'transportes'!$A$3:$K$28"}</definedName>
    <definedName name="o" localSheetId="7" hidden="1">{"'transportes'!$A$3:$K$28"}</definedName>
    <definedName name="o" localSheetId="9" hidden="1">{"'transportes'!$A$3:$K$28"}</definedName>
    <definedName name="o" localSheetId="14" hidden="1">{"'transportes'!$A$3:$K$28"}</definedName>
    <definedName name="o" hidden="1">{"'transportes'!$A$3:$K$28"}</definedName>
    <definedName name="Operaciones_ENG" localSheetId="1">[5]Configuración!$BB$1:$BB$10</definedName>
    <definedName name="Operaciones_ENG">[1]Configuración!$BB$1:$BB$10</definedName>
    <definedName name="Operaciones_ESP" localSheetId="1">[5]Configuración!$BA$1:$BA$10</definedName>
    <definedName name="Operaciones_ESP">[1]Configuración!$BA$1:$BA$10</definedName>
    <definedName name="OtrosIngresos1S04" localSheetId="7">'[52]P&amp;G, y BALANCE NIIF'!$C$16+SUM('[52]P&amp;G, y BALANCE NIIF'!$C$20:$C$25)</definedName>
    <definedName name="OtrosIngresos1S04" localSheetId="9">'[52]P&amp;G, y BALANCE NIIF'!$C$16+SUM('[52]P&amp;G, y BALANCE NIIF'!$C$20:$C$25)</definedName>
    <definedName name="OtrosIngresos1S04">'[52]P&amp;G, y BALANCE NIIF'!$C$16+SUM('[52]P&amp;G, y BALANCE NIIF'!$C$20:$C$25)</definedName>
    <definedName name="P" localSheetId="1">#REF!</definedName>
    <definedName name="P" localSheetId="7">#REF!</definedName>
    <definedName name="P" localSheetId="9">#REF!</definedName>
    <definedName name="P" localSheetId="14">#REF!</definedName>
    <definedName name="P">#REF!</definedName>
    <definedName name="P_E" localSheetId="7">#REF!</definedName>
    <definedName name="P_E" localSheetId="9">#REF!</definedName>
    <definedName name="P_E">#REF!</definedName>
    <definedName name="Pal_Workbook_GUID" hidden="1">"ZPN9D9JRXQB6EXJM3H14MCUF"</definedName>
    <definedName name="PARTIDASCRUCE">#REF!</definedName>
    <definedName name="pas" localSheetId="1">#REF!</definedName>
    <definedName name="pas" localSheetId="7">#REF!</definedName>
    <definedName name="pas" localSheetId="9">#REF!</definedName>
    <definedName name="pas">#REF!</definedName>
    <definedName name="PASDETAL" localSheetId="1">#REF!</definedName>
    <definedName name="PASDETAL" localSheetId="7">#REF!</definedName>
    <definedName name="PASDETAL" localSheetId="9">#REF!</definedName>
    <definedName name="PASDETAL">#REF!</definedName>
    <definedName name="pasivo" localSheetId="1">#REF!</definedName>
    <definedName name="pasivo">#REF!</definedName>
    <definedName name="Pasivos_ICP" localSheetId="1">[5]Configuración!$AE:$AG</definedName>
    <definedName name="Pasivos_ICP" localSheetId="7">[3]Configuración!$AE:$AG</definedName>
    <definedName name="Pasivos_ICP">[4]Configuración!$AE:$AG</definedName>
    <definedName name="PasivosICP_ENG" localSheetId="1">[5]Configuración!$AF:$AF</definedName>
    <definedName name="PasivosICP_ENG" localSheetId="7">[3]Configuración!$AF:$AF</definedName>
    <definedName name="PasivosICP_ENG">[4]Configuración!$AF:$AF</definedName>
    <definedName name="PasivosICP_ESP" localSheetId="1">[5]Configuración!$AE:$AE</definedName>
    <definedName name="PasivosICP_ESP" localSheetId="7">[3]Configuración!$AE:$AE</definedName>
    <definedName name="PasivosICP_ESP">[4]Configuración!$AE:$AE</definedName>
    <definedName name="PATRIMONIAL" localSheetId="1">#REF!</definedName>
    <definedName name="PATRIMONIAL" localSheetId="4">#REF!</definedName>
    <definedName name="PATRIMONIAL" localSheetId="9">#REF!</definedName>
    <definedName name="PATRIMONIAL">#REF!</definedName>
    <definedName name="PE" localSheetId="1">#REF!</definedName>
    <definedName name="PE" localSheetId="9">#REF!</definedName>
    <definedName name="PE">#REF!</definedName>
    <definedName name="PERDIDASYGAN" localSheetId="1">#REF!</definedName>
    <definedName name="PERDIDASYGAN" localSheetId="7">#REF!</definedName>
    <definedName name="PERDIDASYGAN" localSheetId="9">#REF!</definedName>
    <definedName name="PERDIDASYGAN">#REF!</definedName>
    <definedName name="period">[53]Menu!$C$2</definedName>
    <definedName name="PPTO99" localSheetId="1">#REF!</definedName>
    <definedName name="PPTO99" localSheetId="7">#REF!</definedName>
    <definedName name="PPTO99" localSheetId="9">#REF!</definedName>
    <definedName name="PPTO99" localSheetId="14">#REF!</definedName>
    <definedName name="PPTO99">#REF!</definedName>
    <definedName name="PPyGGconsolidada" localSheetId="1">#REF!</definedName>
    <definedName name="PPyGGconsolidada" localSheetId="7">#REF!</definedName>
    <definedName name="PPyGGconsolidada" localSheetId="9">#REF!</definedName>
    <definedName name="PPyGGconsolidada">#REF!</definedName>
    <definedName name="ppyggfiliales" localSheetId="1">#REF!</definedName>
    <definedName name="ppyggfiliales" localSheetId="7">#REF!</definedName>
    <definedName name="ppyggfiliales" localSheetId="9">#REF!</definedName>
    <definedName name="ppyggfiliales">#REF!</definedName>
    <definedName name="PR">#REF!</definedName>
    <definedName name="prev_year" hidden="1">'[6]Output1.cuadros resumen'!$E$6</definedName>
    <definedName name="primas" localSheetId="1">#REF!</definedName>
    <definedName name="primas" localSheetId="7">#REF!</definedName>
    <definedName name="primas" localSheetId="9">#REF!</definedName>
    <definedName name="primas">#REF!</definedName>
    <definedName name="Provisiones_ENG" localSheetId="1">[5]Configuración!$BI$1:$BI$10</definedName>
    <definedName name="Provisiones_ENG">[1]Configuración!$BI$1:$BI$10</definedName>
    <definedName name="Provisiones_ESP" localSheetId="1">[5]Configuración!$BH$1:$BH$10</definedName>
    <definedName name="Provisiones_ESP">[1]Configuración!$BH$1:$BH$10</definedName>
    <definedName name="prueba" localSheetId="1">#REF!</definedName>
    <definedName name="prueba" localSheetId="7">#REF!</definedName>
    <definedName name="prueba" localSheetId="9">#REF!</definedName>
    <definedName name="prueba" localSheetId="14">#REF!</definedName>
    <definedName name="prueba">#REF!</definedName>
    <definedName name="PTAMOS" localSheetId="1">#REF!</definedName>
    <definedName name="PTAMOS" localSheetId="7">#REF!</definedName>
    <definedName name="PTAMOS" localSheetId="9">#REF!</definedName>
    <definedName name="PTAMOS">#REF!</definedName>
    <definedName name="PUESTAEQUIVALENCIA" localSheetId="7">#REF!</definedName>
    <definedName name="PUESTAEQUIVALENCIA" localSheetId="9">#REF!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'[29]OP REAS 2000'!#REF!</definedName>
    <definedName name="RECLASIF" localSheetId="1">#REF!</definedName>
    <definedName name="RECLASIF" localSheetId="7">#REF!</definedName>
    <definedName name="RECLASIF" localSheetId="9">#REF!</definedName>
    <definedName name="RECLASIF" localSheetId="14">#REF!</definedName>
    <definedName name="RECLASIF">#REF!</definedName>
    <definedName name="Rep_basis">[54]Entity!$C$7</definedName>
    <definedName name="RESU" localSheetId="1">#REF!</definedName>
    <definedName name="RESU" localSheetId="7">#REF!</definedName>
    <definedName name="RESU" localSheetId="9">#REF!</definedName>
    <definedName name="RESU">#REF!</definedName>
    <definedName name="RESULTADOCONSOLIDADO" localSheetId="1">#REF!</definedName>
    <definedName name="RESULTADOCONSOLIDADO" localSheetId="7">#REF!</definedName>
    <definedName name="RESULTADOCONSOLIDADO" localSheetId="9">#REF!</definedName>
    <definedName name="RESULTADOCONSOLIDADO">#REF!</definedName>
    <definedName name="Resultados_ICP" localSheetId="1">[5]Configuración!$AH:$AJ</definedName>
    <definedName name="Resultados_ICP" localSheetId="7">[3]Configuración!$AH:$AJ</definedName>
    <definedName name="Resultados_ICP">[4]Configuración!$AH:$AJ</definedName>
    <definedName name="ResultadosICP_ENG" localSheetId="1">[5]Configuración!$AI:$AI</definedName>
    <definedName name="ResultadosICP_ENG" localSheetId="7">[3]Configuración!$AI:$AI</definedName>
    <definedName name="ResultadosICP_ENG">[4]Configuración!$AI:$AI</definedName>
    <definedName name="ResultadosICP_ESP" localSheetId="1">[5]Configuración!$AH:$AH</definedName>
    <definedName name="ResultadosICP_ESP" localSheetId="7">[3]Configuración!$AH:$AH</definedName>
    <definedName name="ResultadosICP_ESP">[4]Configuración!$AH:$AH</definedName>
    <definedName name="RESUMEN" localSheetId="1">#REF!</definedName>
    <definedName name="RESUMEN" localSheetId="7">#REF!</definedName>
    <definedName name="RESUMEN" localSheetId="9">#REF!</definedName>
    <definedName name="RESUMEN">#REF!</definedName>
    <definedName name="Resumen_Desglose_Margenes" localSheetId="1">#REF!</definedName>
    <definedName name="Resumen_Desglose_Margenes" localSheetId="7">#REF!</definedName>
    <definedName name="Resumen_Desglose_Margenes" localSheetId="9">#REF!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7">#REF!</definedName>
    <definedName name="RTDO" localSheetId="9">#REF!</definedName>
    <definedName name="RTDO">#REF!</definedName>
    <definedName name="s" localSheetId="1">[14]Ativo!#REF!</definedName>
    <definedName name="s" localSheetId="7">[14]Ativo!#REF!</definedName>
    <definedName name="s" localSheetId="9">[14]Ativo!#REF!</definedName>
    <definedName name="s">[14]Ativo!#REF!</definedName>
    <definedName name="scenario_view">[40]Menu!$C$7</definedName>
    <definedName name="Segmentos" localSheetId="1">[43]Configuración!$D:$F</definedName>
    <definedName name="Segmentos">[44]Configuración!$D:$F</definedName>
    <definedName name="Segmentos_ENG" localSheetId="1">[2]Configuración!$E:$E</definedName>
    <definedName name="Segmentos_ENG" localSheetId="7">[3]Configuración!$E$18:$E$23</definedName>
    <definedName name="Segmentos_ENG">[4]Configuración!$E$18:$E$23</definedName>
    <definedName name="Segmentos_ESP" localSheetId="1">[2]Configuración!$D:$D</definedName>
    <definedName name="Segmentos_ESP" localSheetId="7">[3]Configuración!$D$18:$D$23</definedName>
    <definedName name="Segmentos_ESP">[4]Configuración!$D$18:$D$23</definedName>
    <definedName name="SEGMENTOS_PYG_ENG" localSheetId="1">[22]Configuración!$E$10:$E$30</definedName>
    <definedName name="SEGMENTOS_PYG_ENG" localSheetId="7">[3]Configuración!$E$26:$E$46</definedName>
    <definedName name="SEGMENTOS_PYG_ENG">[4]Configuración!$E$26:$E$46</definedName>
    <definedName name="SEGMENTOS_PYG_ESP" localSheetId="1">[22]Configuración!$D$10:$D$30</definedName>
    <definedName name="SEGMENTOS_PYG_ESP" localSheetId="7">[3]Configuración!$D$26:$D$46</definedName>
    <definedName name="SEGMENTOS_PYG_ESP">[4]Configuración!$D$26:$D$46</definedName>
    <definedName name="SEGMENTOS_TEMP" localSheetId="1">[22]Configuración!$D$33:$F$53</definedName>
    <definedName name="SEGMENTOS_TEMP">[5]Configuración!$D$33:$F$53</definedName>
    <definedName name="SEGMENTOS_TEMP_BALANCE" localSheetId="1">[22]Configuración!$D$55:$F$60</definedName>
    <definedName name="SEGMENTOS_TEMP_BALANCE">[5]Configuración!$D$55:$F$60</definedName>
    <definedName name="SEX" localSheetId="1">#REF!</definedName>
    <definedName name="SEX" localSheetId="7">#REF!</definedName>
    <definedName name="SEX" localSheetId="9">#REF!</definedName>
    <definedName name="SEX" localSheetId="14">#REF!</definedName>
    <definedName name="SEX">#REF!</definedName>
    <definedName name="SOFTA" localSheetId="1">#REF!</definedName>
    <definedName name="SOFTA" localSheetId="7">#REF!</definedName>
    <definedName name="SOFTA" localSheetId="9">#REF!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'[55]Traducciones (1)'!$AA$1:$AC$65536</definedName>
    <definedName name="T" localSheetId="7">'[55]Traducciones (1)'!$AA$1:$AC$65536</definedName>
    <definedName name="T">'[56]Traducciones (1)'!$AA$1:$AC$65536</definedName>
    <definedName name="TAB" localSheetId="1">#REF!</definedName>
    <definedName name="TAB" localSheetId="7">#REF!</definedName>
    <definedName name="TAB" localSheetId="9">#REF!</definedName>
    <definedName name="TAB">#REF!</definedName>
    <definedName name="tabla" localSheetId="1">'[57]Traducciones (1)'!$CF:$CH</definedName>
    <definedName name="tabla" localSheetId="7">'[57]Traducciones (1)'!$CF:$CH</definedName>
    <definedName name="tabla">'[58]Traducciones (1)'!$CF:$CH</definedName>
    <definedName name="Tax_Effect" localSheetId="1">[22]Configuración!$CD$1:$CF$2</definedName>
    <definedName name="Tax_Effect">[5]Configuración!$CD$1:$CF$2</definedName>
    <definedName name="Tax_Effect_ENG" localSheetId="1">[22]Configuración!$CE$1:$CE$2</definedName>
    <definedName name="Tax_Effect_ENG">[5]Configuración!$CE$1:$CE$2</definedName>
    <definedName name="Tax_Effect_ESP" localSheetId="1">[22]Configuración!$CD$1:$CD$2</definedName>
    <definedName name="Tax_Effect_ESP">[5]Configuración!$CD$1:$CD$2</definedName>
    <definedName name="TESORERIA" localSheetId="1">#REF!</definedName>
    <definedName name="TESORERIA" localSheetId="7">#REF!</definedName>
    <definedName name="TESORERIA" localSheetId="9">#REF!</definedName>
    <definedName name="TESORERIA" localSheetId="14">#REF!</definedName>
    <definedName name="TESORERIA">#REF!</definedName>
    <definedName name="TEST0" localSheetId="1">#REF!</definedName>
    <definedName name="TEST0" localSheetId="7">#REF!</definedName>
    <definedName name="TEST0" localSheetId="9">#REF!</definedName>
    <definedName name="TEST0">#REF!</definedName>
    <definedName name="TESTHKEY" localSheetId="7">#REF!</definedName>
    <definedName name="TESTHKEY" localSheetId="9">#REF!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7">'[3]Traducciones (1)'!$BH:$BJ</definedName>
    <definedName name="TRAN_NIIF9">'[4]Traducciones (1)'!$BH:$BJ</definedName>
    <definedName name="trescolunas" localSheetId="1">#REF!</definedName>
    <definedName name="trescolunas" localSheetId="7">#REF!</definedName>
    <definedName name="trescolunas" localSheetId="9">#REF!</definedName>
    <definedName name="trescolunas" localSheetId="14">#REF!</definedName>
    <definedName name="trescolunas">#REF!</definedName>
    <definedName name="USA_Info">'[59]Traducciones (2)'!$CD:$CF</definedName>
    <definedName name="VALUE">[40]Menu!$C$9</definedName>
    <definedName name="VIDA" localSheetId="1">#REF!</definedName>
    <definedName name="VIDA" localSheetId="7">#REF!</definedName>
    <definedName name="VIDA" localSheetId="9">#REF!</definedName>
    <definedName name="VIDA" localSheetId="14">#REF!</definedName>
    <definedName name="VIDA">#REF!</definedName>
    <definedName name="view">[40]Menu!$C$5</definedName>
    <definedName name="VNB_Reins_TARIndiv_NewTerm1" localSheetId="1">#REF!</definedName>
    <definedName name="VNB_Reins_TARIndiv_NewTerm1" localSheetId="7">#REF!</definedName>
    <definedName name="VNB_Reins_TARIndiv_NewTerm1" localSheetId="9">#REF!</definedName>
    <definedName name="VNB_Reins_TARIndiv_NewTerm1" localSheetId="14">#REF!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4"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9"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14"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4"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9" hidden="1">{#N/A,#N/A,TRUE,"Cover Page";#N/A,#N/A,TRUE,"Summary";#N/A,#N/A,TRUE,"Acquisition Analysis";#N/A,#N/A,TRUE,"Acquiror Financials";#N/A,#N/A,TRUE,"Target Financials";#N/A,#N/A,TRUE,"Pro Forma";#N/A,#N/A,TRUE,"Shares";#N/A,#N/A,TRUE,"ESOP Recon";#N/A,#N/A,TRUE,"IRR";#N/A,#N/A,TRUE,"Sensitivity";#N/A,#N/A,TRUE,"Inputs"}</definedName>
    <definedName name="wrn.Full." localSheetId="14"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4"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9" hidden="1">{#N/A,#N/A,TRUE,"Cover Page";#N/A,#N/A,TRUE,"Summary";#N/A,#N/A,TRUE,"Acquisition Analysis";#N/A,#N/A,TRUE,"Pro Forma";#N/A,#N/A,TRUE,"Sensitivity";#N/A,#N/A,TRUE,"Inputs"}</definedName>
    <definedName name="wrn.Summary." localSheetId="14"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3" hidden="1">{"'transportes'!$A$3:$K$28"}</definedName>
    <definedName name="xx" localSheetId="1" hidden="1">{"'transportes'!$A$3:$K$28"}</definedName>
    <definedName name="xx" localSheetId="2" hidden="1">{"'transportes'!$A$3:$K$28"}</definedName>
    <definedName name="xx" localSheetId="16" hidden="1">{"'transportes'!$A$3:$K$28"}</definedName>
    <definedName name="xx" localSheetId="0" hidden="1">{"'transportes'!$A$3:$K$28"}</definedName>
    <definedName name="xx" localSheetId="4" hidden="1">{"'transportes'!$A$3:$K$28"}</definedName>
    <definedName name="xx" localSheetId="7" hidden="1">{"'transportes'!$A$3:$K$28"}</definedName>
    <definedName name="xx" localSheetId="5" hidden="1">{"'transportes'!$A$3:$K$28"}</definedName>
    <definedName name="xx" localSheetId="9" hidden="1">{"'transportes'!$A$3:$K$28"}</definedName>
    <definedName name="xx" localSheetId="14" hidden="1">{"'transportes'!$A$3:$K$28"}</definedName>
    <definedName name="xx" hidden="1">{"'transportes'!$A$3:$K$28"}</definedName>
    <definedName name="year" localSheetId="3" hidden="1">#REF!</definedName>
    <definedName name="year" localSheetId="1" hidden="1">#REF!</definedName>
    <definedName name="year" localSheetId="2" hidden="1">#REF!</definedName>
    <definedName name="year" localSheetId="16" hidden="1">#REF!</definedName>
    <definedName name="year" localSheetId="4" hidden="1">#REF!</definedName>
    <definedName name="year" localSheetId="14" hidden="1">#REF!</definedName>
    <definedName name="year" hidden="1">#REF!</definedName>
    <definedName name="Z_10847F0B_B3BF_4088_8056_07507CD5D043_.wvu.Rows" localSheetId="3"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6" hidden="1">#REF!</definedName>
    <definedName name="Z_10847F0B_B3BF_4088_8056_07507CD5D043_.wvu.Rows" localSheetId="4" hidden="1">#REF!</definedName>
    <definedName name="Z_10847F0B_B3BF_4088_8056_07507CD5D043_.wvu.Rows" localSheetId="14" hidden="1">#REF!</definedName>
    <definedName name="Z_10847F0B_B3BF_4088_8056_07507CD5D043_.wvu.Rows" hidden="1">#REF!</definedName>
    <definedName name="Z_1127349E_5961_487A_B6CB_8D975B273469_.wvu.PrintArea" localSheetId="3"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6" hidden="1">#REF!</definedName>
    <definedName name="Z_1127349E_5961_487A_B6CB_8D975B273469_.wvu.PrintArea" localSheetId="4" hidden="1">#REF!</definedName>
    <definedName name="Z_1127349E_5961_487A_B6CB_8D975B273469_.wvu.PrintArea" localSheetId="14" hidden="1">#REF!</definedName>
    <definedName name="Z_1127349E_5961_487A_B6CB_8D975B273469_.wvu.PrintArea" hidden="1">#REF!</definedName>
    <definedName name="Z_477B8045_2293_11D4_BD73_00AA0035C3B2_.wvu.Rows" localSheetId="3"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6" hidden="1">#REF!</definedName>
    <definedName name="Z_477B8045_2293_11D4_BD73_00AA0035C3B2_.wvu.Rows" localSheetId="4" hidden="1">#REF!</definedName>
    <definedName name="Z_477B8045_2293_11D4_BD73_00AA0035C3B2_.wvu.Rows" localSheetId="14" hidden="1">#REF!</definedName>
    <definedName name="Z_477B8045_2293_11D4_BD73_00AA0035C3B2_.wvu.Rows" hidden="1">#REF!</definedName>
    <definedName name="Z_7BBA15C1_24F4_11D4_9FF6_00AA006C0512_.wvu.Cols" localSheetId="3"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6" hidden="1">#REF!</definedName>
    <definedName name="Z_7BBA15C1_24F4_11D4_9FF6_00AA006C0512_.wvu.Cols" localSheetId="4" hidden="1">#REF!</definedName>
    <definedName name="Z_7BBA15C1_24F4_11D4_9FF6_00AA006C0512_.wvu.Cols" localSheetId="14" hidden="1">#REF!</definedName>
    <definedName name="Z_7BBA15C1_24F4_11D4_9FF6_00AA006C0512_.wvu.Cols" hidden="1">#REF!</definedName>
    <definedName name="Z_8BEBE25C_D1C3_11D5_B324_00AA006C04DF_.wvu.Rows" localSheetId="3" hidden="1">'[60]ACTIVO EXPORT TREB'!#REF!</definedName>
    <definedName name="Z_8BEBE25C_D1C3_11D5_B324_00AA006C04DF_.wvu.Rows" localSheetId="1" hidden="1">'[60]ACTIVO EXPORT TREB'!#REF!</definedName>
    <definedName name="Z_8BEBE25C_D1C3_11D5_B324_00AA006C04DF_.wvu.Rows" localSheetId="2" hidden="1">'[60]ACTIVO EXPORT TREB'!#REF!</definedName>
    <definedName name="Z_8BEBE25C_D1C3_11D5_B324_00AA006C04DF_.wvu.Rows" localSheetId="16" hidden="1">'[60]ACTIVO EXPORT TREB'!#REF!</definedName>
    <definedName name="Z_8BEBE25C_D1C3_11D5_B324_00AA006C04DF_.wvu.Rows" localSheetId="14" hidden="1">'[60]ACTIVO EXPORT TREB'!#REF!</definedName>
    <definedName name="Z_8BEBE25C_D1C3_11D5_B324_00AA006C04DF_.wvu.Rows" hidden="1">'[60]ACTIVO EXPORT TREB'!#REF!</definedName>
    <definedName name="Z_9A519564_2C41_11D2_BECE_00AA006B9ED7_.wvu.Cols" localSheetId="3" hidden="1">#REF!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6" hidden="1">#REF!</definedName>
    <definedName name="Z_9A519564_2C41_11D2_BECE_00AA006B9ED7_.wvu.Cols" localSheetId="0" hidden="1">#REF!</definedName>
    <definedName name="Z_9A519564_2C41_11D2_BECE_00AA006B9ED7_.wvu.Cols" localSheetId="4" hidden="1">#REF!</definedName>
    <definedName name="Z_9A519564_2C41_11D2_BECE_00AA006B9ED7_.wvu.Cols" localSheetId="5" hidden="1">#REF!</definedName>
    <definedName name="Z_9A519564_2C41_11D2_BECE_00AA006B9ED7_.wvu.Cols" localSheetId="9" hidden="1">#REF!</definedName>
    <definedName name="Z_9A519564_2C41_11D2_BECE_00AA006B9ED7_.wvu.Cols" localSheetId="14" hidden="1">#REF!</definedName>
    <definedName name="Z_9A519564_2C41_11D2_BECE_00AA006B9ED7_.wvu.Cols" hidden="1">#REF!</definedName>
    <definedName name="Z_A2EB647E_0B1C_496F_83BE_16818048CEDA_.wvu.Rows" localSheetId="3"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6" hidden="1">#REF!</definedName>
    <definedName name="Z_A2EB647E_0B1C_496F_83BE_16818048CEDA_.wvu.Rows" localSheetId="4" hidden="1">#REF!</definedName>
    <definedName name="Z_A2EB647E_0B1C_496F_83BE_16818048CEDA_.wvu.Rows" localSheetId="9" hidden="1">#REF!</definedName>
    <definedName name="Z_A2EB647E_0B1C_496F_83BE_16818048CEDA_.wvu.Rows" localSheetId="14" hidden="1">#REF!</definedName>
    <definedName name="Z_A2EB647E_0B1C_496F_83BE_16818048CEDA_.wvu.Rows" hidden="1">#REF!</definedName>
    <definedName name="Z_E8E6AF44_2C4A_11D2_AAB4_00AA006B8FE5_.wvu.Cols" localSheetId="3"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6" hidden="1">#REF!</definedName>
    <definedName name="Z_E8E6AF44_2C4A_11D2_AAB4_00AA006B8FE5_.wvu.Cols" localSheetId="4" hidden="1">#REF!</definedName>
    <definedName name="Z_E8E6AF44_2C4A_11D2_AAB4_00AA006B8FE5_.wvu.Cols" localSheetId="9" hidden="1">#REF!</definedName>
    <definedName name="Z_E8E6AF44_2C4A_11D2_AAB4_00AA006B8FE5_.wvu.Cols" localSheetId="14" hidden="1">#REF!</definedName>
    <definedName name="Z_E8E6AF44_2C4A_11D2_AAB4_00AA006B8FE5_.wvu.Cols" hidden="1">#REF!</definedName>
    <definedName name="Z_FE38714C_8C8F_11D3_BE50_00AA006C0512_.wvu.Rows" localSheetId="3" hidden="1">#REF!,#REF!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6" hidden="1">#REF!,#REF!</definedName>
    <definedName name="Z_FE38714C_8C8F_11D3_BE50_00AA006C0512_.wvu.Rows" localSheetId="0" hidden="1">#REF!,#REF!</definedName>
    <definedName name="Z_FE38714C_8C8F_11D3_BE50_00AA006C0512_.wvu.Rows" localSheetId="4" hidden="1">#REF!,#REF!</definedName>
    <definedName name="Z_FE38714C_8C8F_11D3_BE50_00AA006C0512_.wvu.Rows" localSheetId="5" hidden="1">#REF!,#REF!</definedName>
    <definedName name="Z_FE38714C_8C8F_11D3_BE50_00AA006C0512_.wvu.Rows" localSheetId="9" hidden="1">#REF!,#REF!</definedName>
    <definedName name="Z_FE38714C_8C8F_11D3_BE50_00AA006C0512_.wvu.Rows" localSheetId="14"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45" l="1"/>
  <c r="G27" i="45"/>
  <c r="G26" i="45"/>
  <c r="G25" i="45"/>
  <c r="G24" i="45"/>
  <c r="G23" i="45"/>
  <c r="G22" i="45"/>
  <c r="G21" i="45"/>
  <c r="G20" i="45"/>
  <c r="G19" i="45"/>
  <c r="G18" i="45"/>
  <c r="G17" i="45"/>
  <c r="G16" i="45"/>
  <c r="G15" i="45"/>
  <c r="G14" i="45"/>
  <c r="G13" i="45"/>
  <c r="G12" i="45"/>
  <c r="G11" i="45"/>
  <c r="G10" i="45"/>
  <c r="G9" i="45"/>
  <c r="G8" i="45"/>
  <c r="G7" i="45"/>
  <c r="G6" i="45"/>
  <c r="D28" i="45"/>
  <c r="D27" i="45"/>
  <c r="D26" i="45"/>
  <c r="D25" i="45"/>
  <c r="D24" i="45"/>
  <c r="D23" i="45"/>
  <c r="D22" i="45"/>
  <c r="D21" i="45"/>
  <c r="D20" i="45"/>
  <c r="D19" i="45"/>
  <c r="D18" i="45"/>
  <c r="D17" i="45"/>
  <c r="D16" i="45"/>
  <c r="D15" i="45"/>
  <c r="D14" i="45"/>
  <c r="D13" i="45"/>
  <c r="D12" i="45"/>
  <c r="D11" i="45"/>
  <c r="D10" i="45"/>
  <c r="D9" i="45"/>
  <c r="D8" i="45"/>
  <c r="D7" i="45"/>
  <c r="D6" i="45"/>
  <c r="D41" i="43"/>
  <c r="Q28" i="27" l="1"/>
  <c r="P28" i="27"/>
  <c r="Q27" i="27"/>
  <c r="P27" i="27"/>
  <c r="Q26" i="27"/>
  <c r="P26" i="27"/>
  <c r="Q25" i="27"/>
  <c r="P25" i="27"/>
  <c r="Q24" i="27"/>
  <c r="P24" i="27"/>
  <c r="Q23" i="27"/>
  <c r="P23" i="27"/>
  <c r="Q22" i="27"/>
  <c r="P22" i="27"/>
  <c r="Q21" i="27"/>
  <c r="P21" i="27"/>
  <c r="G4" i="46" l="1"/>
  <c r="J4" i="46" s="1"/>
  <c r="F4" i="46"/>
  <c r="I4" i="46" s="1"/>
  <c r="C41" i="43" l="1"/>
  <c r="G4" i="16" l="1"/>
  <c r="F4" i="16"/>
  <c r="R4" i="27" l="1"/>
  <c r="D4" i="27" l="1"/>
  <c r="S4" i="39" l="1"/>
  <c r="R4" i="39"/>
  <c r="Q4" i="39"/>
  <c r="P4" i="39"/>
  <c r="O4" i="39"/>
  <c r="N4" i="39"/>
  <c r="M4" i="39"/>
  <c r="L4" i="39"/>
  <c r="K4" i="39"/>
  <c r="J4" i="39"/>
  <c r="I4" i="39"/>
  <c r="H4" i="39"/>
  <c r="G4" i="39"/>
  <c r="F4" i="39"/>
  <c r="E4" i="39"/>
  <c r="D4" i="39"/>
  <c r="S4" i="27"/>
  <c r="S34" i="27"/>
  <c r="Q34" i="27"/>
  <c r="O34" i="27"/>
  <c r="M34" i="27"/>
  <c r="K34" i="27"/>
  <c r="I34" i="27"/>
  <c r="G34" i="27"/>
  <c r="E34" i="27"/>
  <c r="C34" i="27"/>
  <c r="Q4" i="27"/>
  <c r="P4" i="27"/>
  <c r="O4" i="27"/>
  <c r="N4" i="27"/>
  <c r="M4" i="27"/>
  <c r="L4" i="27"/>
  <c r="K4" i="27"/>
  <c r="J4" i="27"/>
  <c r="I4" i="27"/>
  <c r="H4" i="27"/>
  <c r="G4" i="27"/>
  <c r="F4" i="27"/>
  <c r="E4" i="27"/>
  <c r="C47" i="20"/>
  <c r="B47" i="20"/>
  <c r="G47" i="20"/>
  <c r="F47" i="20"/>
  <c r="K47" i="20"/>
  <c r="J47" i="20"/>
  <c r="K41" i="20"/>
  <c r="J41" i="20"/>
  <c r="G41" i="20"/>
  <c r="F41" i="20"/>
  <c r="C41" i="20"/>
  <c r="B41" i="20"/>
  <c r="K25" i="20"/>
  <c r="J25" i="20"/>
  <c r="G25" i="20"/>
  <c r="F25" i="20"/>
  <c r="C25" i="20"/>
  <c r="B25" i="20"/>
  <c r="K20" i="20"/>
  <c r="J20" i="20"/>
  <c r="G20" i="20"/>
  <c r="F20" i="20"/>
  <c r="C20" i="20"/>
  <c r="B20" i="20"/>
  <c r="C13" i="20"/>
  <c r="B13" i="20"/>
  <c r="G13" i="20"/>
  <c r="F13" i="20"/>
  <c r="K13" i="20"/>
  <c r="J13" i="20"/>
  <c r="K5" i="20"/>
  <c r="J5" i="20"/>
  <c r="G5" i="20"/>
  <c r="F5" i="20"/>
  <c r="A1" i="42"/>
  <c r="D10" i="15" l="1"/>
  <c r="D8" i="15"/>
  <c r="D9" i="15"/>
  <c r="D4" i="15"/>
  <c r="D5" i="15"/>
  <c r="D6" i="15"/>
  <c r="D7" i="15"/>
  <c r="C16" i="10" l="1"/>
</calcChain>
</file>

<file path=xl/sharedStrings.xml><?xml version="1.0" encoding="utf-8"?>
<sst xmlns="http://schemas.openxmlformats.org/spreadsheetml/2006/main" count="781" uniqueCount="427">
  <si>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</si>
  <si>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</si>
  <si>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</si>
  <si>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</si>
  <si>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</si>
  <si>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</si>
  <si>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</si>
  <si>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</si>
  <si>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</si>
  <si>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</si>
  <si>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</si>
  <si>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</si>
  <si>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</si>
  <si>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</si>
  <si>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</si>
  <si>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</si>
  <si>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</si>
  <si>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</si>
  <si>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</si>
  <si>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</si>
  <si>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</si>
  <si>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</si>
  <si>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</si>
  <si>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</si>
  <si>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</si>
  <si>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</si>
  <si>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</si>
  <si>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</si>
  <si>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</si>
  <si>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</si>
  <si>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</si>
  <si>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</si>
  <si>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</si>
  <si>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</si>
  <si>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</si>
  <si>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</si>
  <si>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</si>
  <si>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</si>
  <si>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</si>
  <si>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Investments, real estate and cash</t>
  </si>
  <si>
    <t>Technical provisions</t>
  </si>
  <si>
    <t>Shareholders' equity</t>
  </si>
  <si>
    <t>ITEM</t>
  </si>
  <si>
    <t>Total Equity</t>
  </si>
  <si>
    <t>Total debt</t>
  </si>
  <si>
    <t>- of which: senior debt - 5/2026</t>
  </si>
  <si>
    <t>- of which: subordinated debt - 3/2047 (First Call 3/2027)</t>
  </si>
  <si>
    <t>- of which: subordinated debt - 9/2048 (First Call 9/2028)</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</si>
  <si>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</si>
  <si>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</si>
  <si>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</si>
  <si>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</si>
  <si>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</si>
  <si>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</si>
  <si>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</si>
  <si>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</si>
  <si>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</si>
  <si>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</si>
  <si>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</si>
  <si>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</si>
  <si>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</si>
  <si>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</si>
  <si>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</si>
  <si>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</si>
  <si>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</si>
  <si>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</si>
  <si>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</si>
  <si>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</si>
  <si>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</si>
  <si>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</si>
  <si>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</si>
  <si>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</si>
  <si>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</si>
  <si>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</si>
  <si>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</si>
  <si>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</si>
  <si>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</si>
  <si>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</si>
  <si>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</si>
  <si>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</si>
  <si>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</si>
  <si>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</si>
  <si>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</si>
  <si>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</si>
  <si>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</si>
  <si>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</si>
  <si>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</si>
  <si>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</si>
  <si>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</si>
  <si>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</si>
  <si>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</si>
  <si>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</si>
  <si>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</si>
  <si>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</si>
  <si>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</si>
  <si>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</si>
  <si>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</si>
  <si>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</si>
  <si>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</si>
  <si>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</si>
  <si>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</si>
  <si>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</si>
  <si>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</si>
  <si>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</si>
  <si>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</si>
  <si>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</si>
  <si>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</si>
  <si>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</si>
  <si>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</si>
  <si>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</si>
  <si>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</si>
  <si>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</si>
  <si>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</si>
  <si>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</si>
  <si>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</si>
  <si>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</si>
  <si>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</si>
  <si>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</si>
  <si>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</si>
  <si>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</si>
  <si>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</si>
  <si>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</si>
  <si>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</si>
  <si>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</si>
  <si>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</si>
  <si>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</si>
  <si>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</si>
  <si>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</si>
  <si>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</si>
  <si>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</si>
  <si>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</si>
  <si>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</si>
  <si>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</si>
  <si>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</si>
  <si>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</si>
  <si>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</si>
  <si>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</si>
  <si>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 xml:space="preserve"> ASISTENCIA-MAWDY</t>
  </si>
  <si>
    <t>**BRAZIL portfolio includes Brazil MAPFRE Seguros and Brazil BB MAPFRE</t>
  </si>
  <si>
    <t>IBERIA NON-LIFE*</t>
  </si>
  <si>
    <t>BRAZIL**</t>
  </si>
  <si>
    <t>Period</t>
  </si>
  <si>
    <t>Jan.- Mar.</t>
  </si>
  <si>
    <t>Apr.- Jun.</t>
  </si>
  <si>
    <t>Jul.- Sep.</t>
  </si>
  <si>
    <t>Oct.- Dec.</t>
  </si>
  <si>
    <t>Consolidated figures</t>
  </si>
  <si>
    <t>Total consolidated revenue</t>
  </si>
  <si>
    <t>Written and accepted premiums - Total</t>
  </si>
  <si>
    <t>Written and accepted premiums - Non-Life</t>
  </si>
  <si>
    <t>Written and accepted premiums - Life</t>
  </si>
  <si>
    <t>Net result</t>
  </si>
  <si>
    <t>Figures by business unit</t>
  </si>
  <si>
    <t>MAPFRE ASISTENCIA - MAWDY</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</si>
  <si>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</si>
  <si>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</si>
  <si>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</si>
  <si>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</si>
  <si>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</si>
  <si>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</si>
  <si>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</si>
  <si>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</si>
  <si>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</si>
  <si>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</si>
  <si>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</si>
  <si>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</si>
  <si>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</si>
  <si>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Solvency II</t>
  </si>
  <si>
    <t>Local accounting</t>
  </si>
  <si>
    <t>Local homogenized accounting</t>
  </si>
  <si>
    <t xml:space="preserve">Quarterly standalone </t>
  </si>
  <si>
    <t>ASSISTANCE - MAWDY</t>
  </si>
  <si>
    <t>Realized gains- Investment Portfolio</t>
  </si>
  <si>
    <t>2023</t>
  </si>
  <si>
    <t>2024</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</si>
  <si>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</si>
  <si>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</si>
  <si>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</si>
  <si>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</si>
  <si>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</si>
  <si>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</si>
  <si>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</si>
  <si>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</si>
  <si>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</si>
  <si>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</si>
  <si>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</si>
  <si>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</si>
  <si>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</si>
  <si>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</si>
  <si>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</si>
  <si>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</si>
  <si>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</si>
  <si>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</si>
  <si>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</si>
  <si>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</si>
  <si>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</si>
  <si>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</si>
  <si>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</si>
  <si>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</si>
  <si>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</si>
  <si>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Adjustment to minority interests in investment funds accounted for by the equity method</t>
  </si>
  <si>
    <t>-</t>
  </si>
  <si>
    <t>DECEMBER 2024</t>
  </si>
  <si>
    <t>Oct.-Dec.</t>
  </si>
  <si>
    <t>12/31/2024</t>
  </si>
  <si>
    <t>- of which: subordinated debt - (Maturity 2030)</t>
  </si>
  <si>
    <t>- of which: syndicated credit facility - 10/2031 (€ 500 M)</t>
  </si>
  <si>
    <t>Consolidated Profit &amp; Loss by Business Unit - 3M 2025</t>
  </si>
  <si>
    <t>Consolidated Profit &amp; Loss by Business Unit Quarterly- 1Q 2025</t>
  </si>
  <si>
    <t>2025</t>
  </si>
  <si>
    <t>IFRS 17 P&amp;L- 6M 2025</t>
  </si>
  <si>
    <t>IFRS 17 Balance sheet - 6M 2025</t>
  </si>
  <si>
    <t xml:space="preserve">IFRS 17 P&amp;L Life/Non-Life - 6M 2025 </t>
  </si>
  <si>
    <t>IFRS 17 P&amp;L by BU- 6M 2025</t>
  </si>
  <si>
    <t>6M 2025</t>
  </si>
  <si>
    <t>Balance sheet - 6M 2025</t>
  </si>
  <si>
    <t>JUNE 2025</t>
  </si>
  <si>
    <t>JUNE 2024</t>
  </si>
  <si>
    <t>2Q
2024</t>
  </si>
  <si>
    <t>2Q
2025</t>
  </si>
  <si>
    <t>Δ Annual
Apr.- Jun.
2025/2024</t>
  </si>
  <si>
    <t>IFRS 17</t>
  </si>
  <si>
    <t>ASSETS</t>
  </si>
  <si>
    <t>A)</t>
  </si>
  <si>
    <t>INTANGIBLE ASSETS</t>
  </si>
  <si>
    <t>I.</t>
  </si>
  <si>
    <t>II.</t>
  </si>
  <si>
    <t>B)</t>
  </si>
  <si>
    <t>PROPERTY, PLANT AND EQUIPMENT</t>
  </si>
  <si>
    <t>Real estate for own use</t>
  </si>
  <si>
    <t>Other property, plant and equipment</t>
  </si>
  <si>
    <t>C)</t>
  </si>
  <si>
    <t>INVESTMENTS</t>
  </si>
  <si>
    <t>Real estate investments</t>
  </si>
  <si>
    <t>1. Fair value with changes through P&amp;L</t>
  </si>
  <si>
    <t>2. Fair value with changes through OCI</t>
  </si>
  <si>
    <t>3. Amortised cost</t>
  </si>
  <si>
    <t>III.</t>
  </si>
  <si>
    <t>Investments accounted for using the equity method</t>
  </si>
  <si>
    <t>V.</t>
  </si>
  <si>
    <t>D)</t>
  </si>
  <si>
    <t>INSURANCE CONTRACT ASSETS</t>
  </si>
  <si>
    <t>Measurement under BBA for Assets for remaining coverage</t>
  </si>
  <si>
    <t>Measurement under BBA for Assets for incurred claims</t>
  </si>
  <si>
    <t>E)</t>
  </si>
  <si>
    <t>CEDED REINSURANCE CONTRACT ASSETS</t>
  </si>
  <si>
    <t>Measurement under PAA for Assets for remaining coverage</t>
  </si>
  <si>
    <t>IV</t>
  </si>
  <si>
    <t xml:space="preserve">Measurement under PAA for Assets for incurred claims </t>
  </si>
  <si>
    <t>F)</t>
  </si>
  <si>
    <t>INVENTORIES</t>
  </si>
  <si>
    <t>G)</t>
  </si>
  <si>
    <t>DEFERRED TAX ASSETS</t>
  </si>
  <si>
    <t>H)</t>
  </si>
  <si>
    <t>RECEIVABLES</t>
  </si>
  <si>
    <t>Tax credits</t>
  </si>
  <si>
    <t xml:space="preserve">1. Tax credits on profits </t>
  </si>
  <si>
    <t>2. Other tax credits</t>
  </si>
  <si>
    <t>Corporate and other receivables</t>
  </si>
  <si>
    <t>I)</t>
  </si>
  <si>
    <t>CASH</t>
  </si>
  <si>
    <t>J)</t>
  </si>
  <si>
    <t>ACCRUAL ADJUSTMENTS</t>
  </si>
  <si>
    <t>K)</t>
  </si>
  <si>
    <t>OTHER ASSETS</t>
  </si>
  <si>
    <t>L)</t>
  </si>
  <si>
    <t>NON-CURRENT ASSETS HELD FOR SALE AND FROM DISCONTINUED
OPERATIONS</t>
  </si>
  <si>
    <t>Figures in millions of euros</t>
  </si>
  <si>
    <t>EQUITY AND LIABILITIES</t>
  </si>
  <si>
    <t>EQUITY</t>
  </si>
  <si>
    <t>Paid-up capital</t>
  </si>
  <si>
    <t>Share premium</t>
  </si>
  <si>
    <t>Reserves</t>
  </si>
  <si>
    <t>IV.</t>
  </si>
  <si>
    <t>Interim dividend</t>
  </si>
  <si>
    <t>Treasury stock</t>
  </si>
  <si>
    <t>VI.</t>
  </si>
  <si>
    <t>Result for the period attributable to controlling company</t>
  </si>
  <si>
    <t>VII.</t>
  </si>
  <si>
    <t>Other equity instruments</t>
  </si>
  <si>
    <t>VIII</t>
  </si>
  <si>
    <t>Valuation change adjustments</t>
  </si>
  <si>
    <t>IX.</t>
  </si>
  <si>
    <t>Currency conversion differences</t>
  </si>
  <si>
    <t>Equity attributable to the controlling company's shareholders</t>
  </si>
  <si>
    <t>SUBORDINATED LIABILITIES</t>
  </si>
  <si>
    <t>INSURANCE CONTRACT LIABILITIES</t>
  </si>
  <si>
    <t>Measurement under BBA for Liabilities for remaining coverage</t>
  </si>
  <si>
    <t>Measurement under BBA for Liabilities for incurred claims</t>
  </si>
  <si>
    <t>III</t>
  </si>
  <si>
    <t>Measurement under VFA for Liabilities for remaining coverage</t>
  </si>
  <si>
    <t>Measurement under VFA for Liabilities for incurred claims</t>
  </si>
  <si>
    <t>Measurement under PAA for Liabilities for remaining coverage</t>
  </si>
  <si>
    <t>Measurement under PAA for Liabilities for incurred claims</t>
  </si>
  <si>
    <t>CEDED REINSURANCE CONTRACT LIABILITIES</t>
  </si>
  <si>
    <t xml:space="preserve">Measurement under BBA for Liabilities for remaining coverage </t>
  </si>
  <si>
    <t xml:space="preserve">Measurement under BBA for Liabilities for incurred claims </t>
  </si>
  <si>
    <t>PROVISIONS FOR RISKS AND EXPENSES</t>
  </si>
  <si>
    <t>DEFERRED TAX LIABILITIES</t>
  </si>
  <si>
    <t>DEBTS</t>
  </si>
  <si>
    <t>Issue of debentures and other trading securities</t>
  </si>
  <si>
    <t>Due to credit institutions</t>
  </si>
  <si>
    <t>Other financial liabilities</t>
  </si>
  <si>
    <t>Derivatives for hedging</t>
  </si>
  <si>
    <t>Tax liabilities</t>
  </si>
  <si>
    <t xml:space="preserve">1. Tax liabilities on profits </t>
  </si>
  <si>
    <t>2. Other tax liabilities</t>
  </si>
  <si>
    <t>Other debts</t>
  </si>
  <si>
    <t xml:space="preserve">ACCRUAL ADJUSTMENTS </t>
  </si>
  <si>
    <t xml:space="preserve">LIABILITIES LINKED TO NON-CURRENT ASSETS HELD FOR SALE AND FROM DISCONTINUED OPERATIONS </t>
  </si>
  <si>
    <t>TOTAL EQUITY AND LIABILITIES</t>
  </si>
  <si>
    <t>Consolidated Balance sheet - 6M 2025</t>
  </si>
  <si>
    <t xml:space="preserve"> INSURANCE REVENUE (+)</t>
  </si>
  <si>
    <t xml:space="preserve">Release of liability for remaining coverage </t>
  </si>
  <si>
    <t>Release of insurance acquisition cash flows allocated to the period</t>
  </si>
  <si>
    <t>INSURANCE SERVICE EXPENSE (-)</t>
  </si>
  <si>
    <t>Incurred claims and other insurance service expenses</t>
  </si>
  <si>
    <t>Acquisition expenses</t>
  </si>
  <si>
    <t>Losses on onerous contract groups and reversals of those losses</t>
  </si>
  <si>
    <t>Changes in liability for incurred claims</t>
  </si>
  <si>
    <t>RESULT FROM INSURANCE SERVICE (A)</t>
  </si>
  <si>
    <t>REINSURANCE REVENUE (+)</t>
  </si>
  <si>
    <t>REINSURANCE SERVICE EXPENSE (-)</t>
  </si>
  <si>
    <t>RESULT FROM REINSURANCE SERVICE (B)</t>
  </si>
  <si>
    <t>RESULT FROM INSURANCE AND REINSURANCE SERVICE (A)+(B)</t>
  </si>
  <si>
    <t xml:space="preserve">FINANCIAL RESULT FROM INSURANCE AND REINSURANCE CONTRACTS (C) </t>
  </si>
  <si>
    <t xml:space="preserve"> FINANCE REVENUE/EXPENSE NOT RELATED TO INSURANCE SERVICE</t>
  </si>
  <si>
    <t>Finance revenue not related to insurance service (+)</t>
  </si>
  <si>
    <t>Finance expense not related to insurance service (-)</t>
  </si>
  <si>
    <t>Result from equity-accounted companies</t>
  </si>
  <si>
    <t xml:space="preserve">a)  Share in profits from equity-accounted companies </t>
  </si>
  <si>
    <t>b)  Share in losses from equity-accounted companies</t>
  </si>
  <si>
    <t>Reversal of financial asset impairment provision (+)</t>
  </si>
  <si>
    <t>Allowance to the financial asset impairment provision (-)</t>
  </si>
  <si>
    <t>FINANCIAL RESULT NOT RELATED TO INSURANCE SERVICE (D)</t>
  </si>
  <si>
    <t xml:space="preserve">FINANCIAL RESULT (C)+(D) </t>
  </si>
  <si>
    <t xml:space="preserve">OTHER INSURANCE REVENUE/EXPENSE </t>
  </si>
  <si>
    <t>Other non-technical revenue (+)</t>
  </si>
  <si>
    <t xml:space="preserve">Other non-technical expenses (-) </t>
  </si>
  <si>
    <t>Positive exchange differences (+)</t>
  </si>
  <si>
    <t>Negative exchange differences (-)</t>
  </si>
  <si>
    <t>Reversal of asset impairment provision (+)</t>
  </si>
  <si>
    <t>Allowance to the asset impairment provision (-)</t>
  </si>
  <si>
    <t>RESULT FROM OTHER INSURANCE REVENUE/EXPENSE</t>
  </si>
  <si>
    <t>VIII.</t>
  </si>
  <si>
    <t xml:space="preserve"> OTHER ACTIVITIES</t>
  </si>
  <si>
    <t>Operating revenue (+)</t>
  </si>
  <si>
    <t>Operating expenses (-)</t>
  </si>
  <si>
    <t>Revenue from fixed assets and investments (+)</t>
  </si>
  <si>
    <t>Expense from fixed assets and investments (-)</t>
  </si>
  <si>
    <t>Net financial income (+)</t>
  </si>
  <si>
    <t>Negative consolidation differences</t>
  </si>
  <si>
    <t>Result from disposal of non-current assets held for sale, not included in discontinued activities</t>
  </si>
  <si>
    <t>RESULT FROM OTHER ACTIVITIES</t>
  </si>
  <si>
    <t>RESULT FROM RESTATEMENT OF FINANCIAL STATEMENTS</t>
  </si>
  <si>
    <t>X.</t>
  </si>
  <si>
    <t>RESULT BEFORE TAX FROM ONGOING OPERATIONS</t>
  </si>
  <si>
    <t>XI.</t>
  </si>
  <si>
    <t>TAX ON PROFIT FROM ONGOING OPERATIONS</t>
  </si>
  <si>
    <t>XII.</t>
  </si>
  <si>
    <t>RESULT AFTER TAX FROM ONGOING OPERATIONS</t>
  </si>
  <si>
    <t>XIII.</t>
  </si>
  <si>
    <t>RESULT AFTER TAX FROM DISCONTINUED OPERATIONS</t>
  </si>
  <si>
    <t>XIVX.</t>
  </si>
  <si>
    <t>RESULT FOR THE PERIOD</t>
  </si>
  <si>
    <t>Attributable to non-controlling interests</t>
  </si>
  <si>
    <t>Attributable to the controlling company</t>
  </si>
  <si>
    <t>Consolidated Profit &amp; Loss - 6M 2025</t>
  </si>
  <si>
    <t>6M 2024</t>
  </si>
  <si>
    <t>NON-LIFE</t>
  </si>
  <si>
    <t>I. INSURANCE REVENUE</t>
  </si>
  <si>
    <t>1. Release of liability for remaining coverage</t>
  </si>
  <si>
    <t xml:space="preserve">   1.1. Claims and other expected insurance service expenses</t>
  </si>
  <si>
    <t xml:space="preserve">   1.2. Changes in risk adjustment</t>
  </si>
  <si>
    <t xml:space="preserve">   1.3. CSM release</t>
  </si>
  <si>
    <t xml:space="preserve">   1.4. Premium release (PAA)</t>
  </si>
  <si>
    <t>2. Release of insurance acquisition cash flows allocated to the period</t>
  </si>
  <si>
    <t>II. INSURANCE SERVICE EXPENSE</t>
  </si>
  <si>
    <t>1. Incurred claims and other insurance service expenses</t>
  </si>
  <si>
    <t xml:space="preserve">   1.1. Claims</t>
  </si>
  <si>
    <t xml:space="preserve">   1.2. Other compliance expenses</t>
  </si>
  <si>
    <t>2. Acquisition expenses</t>
  </si>
  <si>
    <t>3. Losses on onerous contract groups and reversals of those losses</t>
  </si>
  <si>
    <t>4. Changes in liability for incurred claims</t>
  </si>
  <si>
    <t>RESULT FROM INSURANCE SERVICE</t>
  </si>
  <si>
    <t>RESULT FROM REINSURANCE SERVICE</t>
  </si>
  <si>
    <t>FINANCIAL RESULT</t>
  </si>
  <si>
    <t>Result from restatement of financial statements</t>
  </si>
  <si>
    <t>Tax on profit from ongoing operations</t>
  </si>
  <si>
    <t>Result attributable to non-controlling interests</t>
  </si>
  <si>
    <t>ATTRIBUTABLE RESULT</t>
  </si>
  <si>
    <t>AREA / BUSINESS UNIT</t>
  </si>
  <si>
    <t>Insurance revenue*</t>
  </si>
  <si>
    <t xml:space="preserve"> JUNE 2024</t>
  </si>
  <si>
    <t xml:space="preserve">OTHER LATAM </t>
  </si>
  <si>
    <t>TOTAL INSURANCE</t>
  </si>
  <si>
    <t>REINSURANCE</t>
  </si>
  <si>
    <t>GLOBAL RISKS</t>
  </si>
  <si>
    <t>Holding, consolidation adjustments and other</t>
  </si>
  <si>
    <t>*Includes insurance and accepted reinsurance revenue</t>
  </si>
  <si>
    <t>Information by Business unit - 6M 2025</t>
  </si>
  <si>
    <t xml:space="preserve"> JUNE 2025</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</si>
  <si>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</si>
  <si>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</si>
  <si>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</si>
  <si>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 xml:space="preserve">Administration expenses + Acquisition expenses, net of reinsurance commissions / Insurance revenue, net of reinsurance </t>
  </si>
  <si>
    <t>Non-Life Loss Ratio</t>
  </si>
  <si>
    <t xml:space="preserve">Claims, net of reinsurance  / Insurance revenue, net of reinsurance </t>
  </si>
  <si>
    <t>Non-Life Combined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</si>
  <si>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</si>
  <si>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</si>
  <si>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</si>
  <si>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Var. JUNE 2025 vs. JUNE 2024</t>
  </si>
  <si>
    <t>Profit &amp; Loss by Business Unit - 6M 2025</t>
  </si>
  <si>
    <t>Profit &amp; Loss by BU Quarterly - 2Q 2025</t>
  </si>
  <si>
    <t>9M 2024</t>
  </si>
  <si>
    <t>12M 2024</t>
  </si>
  <si>
    <t>3M 2025</t>
  </si>
  <si>
    <t>9M 2025</t>
  </si>
  <si>
    <t>12M 2025</t>
  </si>
  <si>
    <t>MAPFRE S.A. (MAPFRE) hereby informs that, unless stated otherwise, the figures and ratios in this financial supplement are presented under the accounting principles in force in each country (which generally do no apply IFRS 17&amp;9), homogenized for comparison and aggregation between units and regions. As such, certain adjustments have been applied, the most relevant being: the elimination of the goodwill amortization in Spain and the elimination of catastrophic reserves in some Latin American countries. MAPFRE Group presents its financial statements under the applicable international accounting standards (IFRS).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t>
  </si>
  <si>
    <t xml:space="preserve">MAPFRE S.A. (MAPFRE) hereby informs that, unless stated otherwise, the figures and ratios in this activity presentation are presented under the accounting principles in force in each country (which generally do no apply IFRS 17&amp;9), homogenized for comparison and aggregation between units and regions. As such, certain adjustments have been applied, the most relevant being: the elimination of the goodwill amortization in Spain and the elimination of catastrophic reserves in some Latin American countries. MAPFRE Group presents its financial statements under the applicable international accounting standards (IFRS).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
</t>
  </si>
  <si>
    <t>Non Life expense ratio + Non-Life Loss Ratio</t>
  </si>
  <si>
    <t>Other investments*</t>
  </si>
  <si>
    <t>* Includes interest rate swaps, investments in associates, accepted reinsurance deposits and others</t>
  </si>
  <si>
    <r>
      <t>Figures in millions of euros</t>
    </r>
    <r>
      <rPr>
        <sz val="10"/>
        <color rgb="FF000000"/>
        <rFont val="Calibri"/>
        <family val="2"/>
        <scheme val="minor"/>
      </rPr>
      <t xml:space="preserve"> </t>
    </r>
  </si>
  <si>
    <r>
      <t>*IBERIA NON-LIFE portfolios include Burials. Excluding this portfolio, to June 2025 duration would be approximately</t>
    </r>
    <r>
      <rPr>
        <sz val="10"/>
        <color rgb="FFEE0000"/>
        <rFont val="Calibri"/>
        <family val="2"/>
        <scheme val="minor"/>
      </rPr>
      <t xml:space="preserve"> </t>
    </r>
    <r>
      <rPr>
        <sz val="10"/>
        <rFont val="Calibri"/>
        <family val="2"/>
        <scheme val="minor"/>
      </rPr>
      <t>2.33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</si>
</sst>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9">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quot;p.p.&quot;"/>
    <numFmt numFmtId="179" formatCode="0.0"/>
    <numFmt numFmtId="180" formatCode="_-* #,##0.00\ _€_-;\-* #,##0.00\ _€_-;_-* &quot;-&quot;??\ _€_-;_-@_-"/>
    <numFmt numFmtId="181" formatCode="_-* #,##0\ _D_M_-;\-* #,##0\ _D_M_-;_-* &quot;-&quot;\ _D_M_-;_-@_-"/>
    <numFmt numFmtId="182" formatCode="#,##0.00_ ;[Red]\-#,##0.00;\-"/>
    <numFmt numFmtId="183" formatCode="#,##0.0_)\x;\(#,##0.0\)\x"/>
    <numFmt numFmtId="184" formatCode="_-[$€-2]\ * #,##0.00_-;_-[$€-2]\ * #,##0.00\-;_-[$€-2]\ * &quot;-&quot;??_-"/>
    <numFmt numFmtId="185" formatCode="[Color10][&gt;0]&quot;ì&quot;;[Red][&lt;0]&quot;î&quot;;[Color48]&quot;è&quot;"/>
    <numFmt numFmtId="186" formatCode="_(* #,##0.0_);_(* \(#,##0.0\);_(* &quot;-&quot;?_);@_)"/>
    <numFmt numFmtId="187" formatCode="\£#,##0_);\(\£#,##0\)"/>
    <numFmt numFmtId="188" formatCode="0.0&quot;%&quot;"/>
    <numFmt numFmtId="189" formatCode="_-* #,##0.00\ &quot;zł&quot;_-;\-* #,##0.00\ &quot;zł&quot;_-;_-* &quot;-&quot;??\ &quot;zł&quot;_-;_-@_-"/>
    <numFmt numFmtId="190" formatCode="_(* #,##0.0_);_(* \(#,##0.0\);_(* &quot;-&quot;?_);_(@_)"/>
    <numFmt numFmtId="191" formatCode="_-* #,##0.00\ _P_t_s_-;\-* #,##0.00\ _P_t_s_-;_-* &quot;-&quot;??\ _P_t_s_-;_-@_-"/>
    <numFmt numFmtId="192" formatCode="General_)"/>
    <numFmt numFmtId="193" formatCode="#,##0_)\x;\(#,##0\)\x"/>
    <numFmt numFmtId="194" formatCode="#,##0.00_)\x;\(#,##0.00\)\x"/>
    <numFmt numFmtId="195" formatCode="#,##0.000_);\(#,##0.000\)"/>
    <numFmt numFmtId="196" formatCode="#,##0.000_)\x;\(#,##0.000\)\x"/>
    <numFmt numFmtId="197" formatCode="dd/mm/yyyy\ "/>
    <numFmt numFmtId="198" formatCode="#,##0.000\ _D_M"/>
    <numFmt numFmtId="199" formatCode="\+#,##0.000\ \ \ ;\-#,##0.000\ \ \ "/>
    <numFmt numFmtId="200" formatCode="#,##0.00\ \ \ "/>
    <numFmt numFmtId="201" formatCode="#,##0.000\ \ \ "/>
    <numFmt numFmtId="202" formatCode="&quot;+ &quot;#,##0.00\ ;&quot;- &quot;#,##0.00\ ;0.00\ "/>
    <numFmt numFmtId="203" formatCode="#,##0\ ;&quot;- &quot;#,##0\ ;0\ "/>
    <numFmt numFmtId="204" formatCode="&quot;+ &quot;#,##0\ ;&quot;- &quot;#,##0\ ;0\ "/>
    <numFmt numFmtId="205" formatCode="&quot;$&quot;#,##0.0"/>
    <numFmt numFmtId="206" formatCode="&quot;$&quot;#,##0.00"/>
    <numFmt numFmtId="207" formatCode="0.00\x"/>
    <numFmt numFmtId="208" formatCode="_-* #,##0.00\ [$€]_-;\-* #,##0.00\ [$€]_-;_-* &quot;-&quot;??\ [$€]_-;_-@_-"/>
    <numFmt numFmtId="209" formatCode="d\-mmmm\-yyyy"/>
    <numFmt numFmtId="210" formatCode="#,#00"/>
    <numFmt numFmtId="211" formatCode="0_)"/>
    <numFmt numFmtId="212" formatCode="_(* #,##0.00000_);_(* \(#,##0.00000\);_(* &quot;-&quot;??_);_(@_)"/>
    <numFmt numFmtId="213" formatCode="0.0%\ \ "/>
    <numFmt numFmtId="214" formatCode="#,##0\ \ \ "/>
    <numFmt numFmtId="215" formatCode="[$€-2]\ #,##0.00_);[Red]\([$€-2]\ #,##0.00\)"/>
    <numFmt numFmtId="216" formatCode="_-* #,##0\ _F_-;\-* #,##0\ _F_-;_-* &quot;-&quot;\ _F_-;_-@_-"/>
    <numFmt numFmtId="217" formatCode="#,##0.00\ ;&quot;- &quot;#,##0.00\ ;0.00\ "/>
    <numFmt numFmtId="218" formatCode="_(* #,##0_);_(* \(#,##0\);_(* &quot;-&quot;??_);_(@_)"/>
    <numFmt numFmtId="219" formatCode="_-* #,##0\ &quot;F&quot;_-;\-* #,##0\ &quot;F&quot;_-;_-* &quot;-&quot;\ &quot;F&quot;_-;_-@_-"/>
    <numFmt numFmtId="220" formatCode="#,##0.00&quot; F&quot;;[Red]\-#,##0.00&quot; F&quot;"/>
    <numFmt numFmtId="221" formatCode="#,##0.00\ &quot;Pts&quot;;\-#,##0.00\ &quot;Pts&quot;"/>
    <numFmt numFmtId="222" formatCode="#,##0\ &quot;Pts&quot;;\-#,##0\ &quot;Pts&quot;"/>
    <numFmt numFmtId="223" formatCode="#,##0.0\x_)_);\(#,##0.0\x\)_);#,##0.0\x_)_);@_%_)"/>
    <numFmt numFmtId="224" formatCode="00"/>
    <numFmt numFmtId="225" formatCode="####0.000"/>
    <numFmt numFmtId="226" formatCode="&quot;Ł&quot;#,##0.00_);\(&quot;Ł&quot;#,##0.00\)"/>
    <numFmt numFmtId="227" formatCode="0.00_)"/>
    <numFmt numFmtId="228" formatCode="&quot;Sí&quot;;&quot;Sí&quot;;&quot;No&quot;"/>
    <numFmt numFmtId="229" formatCode="#,##0;\(#,##0\);&quot;---&quot;"/>
    <numFmt numFmtId="230" formatCode="0.0%;\(0.0%\)"/>
    <numFmt numFmtId="231" formatCode="#,##0;[Red]\(#,##0\)"/>
    <numFmt numFmtId="232" formatCode="#,##0.0\%_);\(#,##0.0\%\);#,##0.0\%_);@_%_)"/>
    <numFmt numFmtId="233" formatCode="0.000_)%;\(0.000\)%"/>
    <numFmt numFmtId="234" formatCode="%#,#00"/>
    <numFmt numFmtId="235" formatCode="#.##000"/>
    <numFmt numFmtId="236" formatCode="#,##0.00%\ ;&quot;- &quot;#,##0.00%\ ;0.00%\ "/>
    <numFmt numFmtId="237" formatCode="0%\ \ "/>
    <numFmt numFmtId="238" formatCode="&quot;+ &quot;#,##0.00%\ ;&quot;- &quot;#,##0.00%\ ;0.00%\ "/>
    <numFmt numFmtId="239" formatCode="#,##0%\ ;&quot;- &quot;#,##0%\ ;0%\ "/>
    <numFmt numFmtId="240" formatCode="&quot;+ &quot;#,##0%\ ;&quot;- &quot;#,##0%\ ;0%\ "/>
    <numFmt numFmtId="241" formatCode="#,##0\ \ "/>
    <numFmt numFmtId="242" formatCode="mm/dd/yy"/>
    <numFmt numFmtId="243" formatCode="@\ "/>
    <numFmt numFmtId="244" formatCode="#,"/>
    <numFmt numFmtId="245" formatCode="\(0\)"/>
    <numFmt numFmtId="246" formatCode="0_%_);\(0\)_%;0_%_);@_%_)"/>
    <numFmt numFmtId="247" formatCode="\¥#,##0_);\(\¥#,##0\)"/>
    <numFmt numFmtId="248" formatCode="#,##0;\-\ #,##0;_-\ &quot;- &quot;"/>
    <numFmt numFmtId="249" formatCode="#,##0.0\ ;\(#,##0.0\);\-\-"/>
    <numFmt numFmtId="250" formatCode="#,##0.0000"/>
  </numFmts>
  <fonts count="223">
    <font>
      <sz val="11"/>
      <color theme="1"/>
      <name val="Calibri"/>
      <family val="2"/>
      <scheme val="minor"/>
    </font>
    <font>
      <sz val="10"/>
      <name val="Arial"/>
      <family val="2"/>
    </font>
    <font>
      <sz val="10"/>
      <name val="Trebuchet MS"/>
      <family val="2"/>
    </font>
    <font>
      <sz val="11"/>
      <color rgb="FFFF0000"/>
      <name val="Calibri"/>
      <family val="2"/>
      <scheme val="minor"/>
    </font>
    <font>
      <u/>
      <sz val="11"/>
      <color theme="10"/>
      <name val="Calibri"/>
      <family val="2"/>
      <scheme val="minor"/>
    </font>
    <font>
      <sz val="11"/>
      <color theme="1"/>
      <name val="Calibri"/>
      <family val="2"/>
      <scheme val="minor"/>
    </font>
    <font>
      <sz val="12"/>
      <name val="Calibri"/>
      <family val="2"/>
      <scheme val="minor"/>
    </font>
    <font>
      <b/>
      <sz val="12"/>
      <name val="Calibri"/>
      <family val="2"/>
      <scheme val="minor"/>
    </font>
    <font>
      <sz val="9"/>
      <name val="Arial"/>
      <family val="2"/>
    </font>
    <font>
      <sz val="10"/>
      <name val="Calibri"/>
      <family val="2"/>
    </font>
    <font>
      <b/>
      <sz val="10"/>
      <name val="Arial"/>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b/>
      <sz val="14"/>
      <color theme="1"/>
      <name val="Calibri"/>
      <family val="2"/>
      <scheme val="minor"/>
    </font>
    <font>
      <sz val="10"/>
      <name val="Calibri"/>
      <family val="2"/>
      <scheme val="minor"/>
    </font>
    <font>
      <sz val="11"/>
      <name val="Calibri"/>
      <family val="2"/>
      <scheme val="minor"/>
    </font>
    <font>
      <b/>
      <sz val="14"/>
      <color rgb="FF3E4A52"/>
      <name val="Calibri"/>
      <family val="2"/>
      <scheme val="minor"/>
    </font>
    <font>
      <sz val="14"/>
      <color rgb="FF3E4A52"/>
      <name val="Calibri"/>
      <family val="2"/>
      <scheme val="minor"/>
    </font>
    <font>
      <sz val="8"/>
      <name val="Calibri"/>
      <family val="2"/>
      <scheme val="minor"/>
    </font>
    <font>
      <b/>
      <sz val="9"/>
      <color rgb="FFFFFFFF"/>
      <name val="Calibri"/>
      <family val="2"/>
      <scheme val="minor"/>
    </font>
    <font>
      <b/>
      <sz val="9"/>
      <color rgb="FF000000"/>
      <name val="Calibri"/>
      <family val="2"/>
      <scheme val="minor"/>
    </font>
    <font>
      <sz val="9"/>
      <name val="Calibri"/>
      <family val="2"/>
      <scheme val="minor"/>
    </font>
    <font>
      <sz val="9"/>
      <color rgb="FF000000"/>
      <name val="Calibri"/>
      <family val="2"/>
      <scheme val="minor"/>
    </font>
    <font>
      <b/>
      <sz val="10"/>
      <name val="Calibri"/>
      <family val="2"/>
      <scheme val="minor"/>
    </font>
    <font>
      <b/>
      <sz val="6"/>
      <color rgb="FF000000"/>
      <name val="Calibri"/>
      <family val="2"/>
      <scheme val="minor"/>
    </font>
    <font>
      <sz val="7"/>
      <name val="Calibri"/>
      <family val="2"/>
      <scheme val="minor"/>
    </font>
    <font>
      <sz val="11"/>
      <color rgb="FF000000"/>
      <name val="Calibri"/>
      <family val="2"/>
      <scheme val="minor"/>
    </font>
    <font>
      <b/>
      <sz val="11"/>
      <color rgb="FFFFFFFF"/>
      <name val="Calibri"/>
      <family val="2"/>
      <scheme val="minor"/>
    </font>
    <font>
      <b/>
      <sz val="11"/>
      <name val="Calibri"/>
      <family val="2"/>
      <scheme val="minor"/>
    </font>
    <font>
      <b/>
      <sz val="12"/>
      <color theme="0"/>
      <name val="Calibri"/>
      <family val="2"/>
      <scheme val="minor"/>
    </font>
    <font>
      <b/>
      <sz val="11"/>
      <color rgb="FFFF0000"/>
      <name val="Calibri"/>
      <family val="2"/>
      <scheme val="minor"/>
    </font>
    <font>
      <sz val="11"/>
      <color rgb="FFED0022"/>
      <name val="Calibri"/>
      <family val="2"/>
      <scheme val="minor"/>
    </font>
    <font>
      <b/>
      <sz val="10"/>
      <color rgb="FF3E4A52"/>
      <name val="Calibri"/>
      <family val="2"/>
      <scheme val="minor"/>
    </font>
    <font>
      <b/>
      <sz val="22"/>
      <color theme="0"/>
      <name val="Calibri"/>
      <family val="2"/>
      <scheme val="minor"/>
    </font>
    <font>
      <b/>
      <sz val="11"/>
      <color rgb="FF3E4A52"/>
      <name val="Calibri"/>
      <family val="2"/>
      <scheme val="minor"/>
    </font>
    <font>
      <sz val="12"/>
      <color theme="0"/>
      <name val="Calibri"/>
      <family val="2"/>
      <scheme val="minor"/>
    </font>
    <font>
      <b/>
      <sz val="8"/>
      <color indexed="10"/>
      <name val="Calibri"/>
      <family val="2"/>
      <scheme val="minor"/>
    </font>
    <font>
      <b/>
      <sz val="10"/>
      <color rgb="FFED0022"/>
      <name val="Calibri"/>
      <family val="2"/>
      <scheme val="minor"/>
    </font>
    <font>
      <sz val="10"/>
      <color rgb="FF3E4A52"/>
      <name val="Calibri"/>
      <family val="2"/>
      <scheme val="minor"/>
    </font>
    <font>
      <sz val="10"/>
      <color rgb="FFED0022"/>
      <name val="Calibri"/>
      <family val="2"/>
      <scheme val="minor"/>
    </font>
    <font>
      <sz val="11"/>
      <color rgb="FF3E4A52"/>
      <name val="Calibri"/>
      <family val="2"/>
      <scheme val="minor"/>
    </font>
    <font>
      <b/>
      <sz val="14"/>
      <name val="Calibri"/>
      <family val="2"/>
      <scheme val="minor"/>
    </font>
    <font>
      <b/>
      <sz val="20"/>
      <color theme="0"/>
      <name val="Calibri"/>
      <family val="2"/>
      <scheme val="minor"/>
    </font>
    <font>
      <i/>
      <sz val="12"/>
      <name val="Calibri"/>
      <family val="2"/>
      <scheme val="minor"/>
    </font>
    <font>
      <b/>
      <sz val="10"/>
      <color rgb="FFFFFFFF"/>
      <name val="Calibri"/>
      <family val="2"/>
      <scheme val="minor"/>
    </font>
    <font>
      <b/>
      <sz val="10"/>
      <color theme="0"/>
      <name val="Calibri"/>
      <family val="2"/>
      <scheme val="minor"/>
    </font>
    <font>
      <b/>
      <sz val="10"/>
      <color rgb="FF000000"/>
      <name val="Calibri"/>
      <family val="2"/>
      <scheme val="minor"/>
    </font>
    <font>
      <b/>
      <sz val="10"/>
      <color theme="2" tint="-0.749992370372631"/>
      <name val="Calibri"/>
      <family val="2"/>
      <scheme val="minor"/>
    </font>
    <font>
      <sz val="10"/>
      <color rgb="FF000000"/>
      <name val="Calibri"/>
      <family val="2"/>
      <scheme val="minor"/>
    </font>
    <font>
      <sz val="10"/>
      <color theme="2" tint="-0.749992370372631"/>
      <name val="Calibri"/>
      <family val="2"/>
      <scheme val="minor"/>
    </font>
    <font>
      <b/>
      <sz val="10"/>
      <color theme="1"/>
      <name val="Calibri"/>
      <family val="2"/>
      <scheme val="minor"/>
    </font>
    <font>
      <b/>
      <i/>
      <sz val="14"/>
      <color rgb="FFFF0000"/>
      <name val="Calibri"/>
      <family val="2"/>
      <scheme val="minor"/>
    </font>
    <font>
      <i/>
      <sz val="16"/>
      <color rgb="FF3E4A52"/>
      <name val="Calibri"/>
      <family val="2"/>
      <scheme val="minor"/>
    </font>
    <font>
      <sz val="16"/>
      <color rgb="FF3E4A52"/>
      <name val="Calibri"/>
      <family val="2"/>
      <scheme val="minor"/>
    </font>
    <font>
      <b/>
      <sz val="18"/>
      <color theme="0"/>
      <name val="Calibri"/>
      <family val="2"/>
      <scheme val="minor"/>
    </font>
    <font>
      <sz val="10"/>
      <color rgb="FFFF0000"/>
      <name val="Calibri"/>
      <family val="2"/>
      <scheme val="minor"/>
    </font>
    <font>
      <sz val="10"/>
      <color rgb="FFEE0000"/>
      <name val="Calibri"/>
      <family val="2"/>
      <scheme val="minor"/>
    </font>
  </fonts>
  <fills count="103">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theme="6" tint="0.39997558519241921"/>
        <bgColor indexed="64"/>
      </patternFill>
    </fill>
    <fill>
      <patternFill patternType="solid">
        <fgColor rgb="FFD91E04"/>
        <bgColor indexed="64"/>
      </patternFill>
    </fill>
    <fill>
      <patternFill patternType="solid">
        <fgColor rgb="FFD81E05"/>
        <bgColor rgb="FF000000"/>
      </patternFill>
    </fill>
  </fills>
  <borders count="164">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thin">
        <color theme="0" tint="-0.499984740745262"/>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medium">
        <color rgb="FF000000"/>
      </top>
      <bottom style="medium">
        <color rgb="FF000000"/>
      </bottom>
      <diagonal/>
    </border>
    <border>
      <left/>
      <right/>
      <top style="medium">
        <color auto="1"/>
      </top>
      <bottom style="medium">
        <color rgb="FF000000"/>
      </bottom>
      <diagonal/>
    </border>
    <border>
      <left/>
      <right/>
      <top style="medium">
        <color rgb="FF000000"/>
      </top>
      <bottom style="medium">
        <color rgb="FFC00000"/>
      </bottom>
      <diagonal/>
    </border>
    <border>
      <left/>
      <right/>
      <top/>
      <bottom style="medium">
        <color rgb="FFD91E04"/>
      </bottom>
      <diagonal/>
    </border>
    <border>
      <left/>
      <right/>
      <top style="medium">
        <color rgb="FFD91E04"/>
      </top>
      <bottom style="medium">
        <color rgb="FFD91E04"/>
      </bottom>
      <diagonal/>
    </border>
    <border>
      <left/>
      <right/>
      <top style="medium">
        <color rgb="FFD91E04"/>
      </top>
      <bottom/>
      <diagonal/>
    </border>
    <border>
      <left/>
      <right/>
      <top style="medium">
        <color rgb="FF000000"/>
      </top>
      <bottom style="medium">
        <color rgb="FFD91E04"/>
      </bottom>
      <diagonal/>
    </border>
    <border>
      <left/>
      <right/>
      <top style="medium">
        <color rgb="FFD91E04"/>
      </top>
      <bottom style="medium">
        <color rgb="FFD81E05"/>
      </bottom>
      <diagonal/>
    </border>
    <border>
      <left/>
      <right/>
      <top/>
      <bottom style="medium">
        <color rgb="FFD81E05"/>
      </bottom>
      <diagonal/>
    </border>
    <border>
      <left/>
      <right/>
      <top style="medium">
        <color rgb="FFD81E05"/>
      </top>
      <bottom/>
      <diagonal/>
    </border>
    <border>
      <left/>
      <right/>
      <top style="medium">
        <color rgb="FF000000"/>
      </top>
      <bottom/>
      <diagonal/>
    </border>
    <border>
      <left/>
      <right/>
      <top/>
      <bottom style="medium">
        <color rgb="FFC00000"/>
      </bottom>
      <diagonal/>
    </border>
    <border>
      <left/>
      <right/>
      <top style="medium">
        <color rgb="FF000000"/>
      </top>
      <bottom style="thin">
        <color theme="0"/>
      </bottom>
      <diagonal/>
    </border>
    <border>
      <left/>
      <right/>
      <top/>
      <bottom style="medium">
        <color rgb="FF000000"/>
      </bottom>
      <diagonal/>
    </border>
    <border>
      <left/>
      <right/>
      <top style="thin">
        <color theme="0"/>
      </top>
      <bottom style="medium">
        <color rgb="FF000000"/>
      </bottom>
      <diagonal/>
    </border>
    <border>
      <left/>
      <right/>
      <top style="thin">
        <color auto="1"/>
      </top>
      <bottom style="thin">
        <color rgb="FFC00000"/>
      </bottom>
      <diagonal/>
    </border>
    <border>
      <left/>
      <right/>
      <top/>
      <bottom style="thin">
        <color rgb="FFC00000"/>
      </bottom>
      <diagonal/>
    </border>
    <border>
      <left/>
      <right/>
      <top style="thin">
        <color rgb="FFC00000"/>
      </top>
      <bottom style="thin">
        <color rgb="FFC00000"/>
      </bottom>
      <diagonal/>
    </border>
    <border>
      <left/>
      <right/>
      <top style="medium">
        <color rgb="FFC00000"/>
      </top>
      <bottom style="medium">
        <color rgb="FFC00000"/>
      </bottom>
      <diagonal/>
    </border>
    <border>
      <left/>
      <right/>
      <top style="medium">
        <color rgb="FFC00000"/>
      </top>
      <bottom/>
      <diagonal/>
    </border>
    <border>
      <left/>
      <right/>
      <top style="thin">
        <color auto="1"/>
      </top>
      <bottom style="thin">
        <color rgb="FFFFFFFF"/>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style="medium">
        <color indexed="64"/>
      </bottom>
      <diagonal/>
    </border>
    <border>
      <left/>
      <right/>
      <top style="medium">
        <color indexed="45"/>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s>
  <cellStyleXfs count="6362">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8" borderId="0"/>
    <xf numFmtId="0" fontId="1" fillId="38" borderId="0"/>
    <xf numFmtId="0" fontId="10" fillId="38" borderId="0"/>
    <xf numFmtId="0" fontId="24" fillId="38" borderId="0"/>
    <xf numFmtId="0" fontId="25" fillId="38" borderId="0"/>
    <xf numFmtId="0" fontId="26" fillId="38" borderId="0"/>
    <xf numFmtId="0" fontId="27" fillId="38" borderId="0"/>
    <xf numFmtId="0" fontId="19" fillId="38" borderId="0"/>
    <xf numFmtId="181" fontId="1" fillId="0" borderId="45"/>
    <xf numFmtId="181" fontId="1" fillId="0" borderId="45"/>
    <xf numFmtId="182" fontId="1" fillId="37" borderId="48"/>
    <xf numFmtId="182" fontId="1" fillId="37" borderId="48"/>
    <xf numFmtId="181" fontId="1" fillId="0" borderId="45"/>
    <xf numFmtId="181" fontId="1" fillId="0" borderId="45"/>
    <xf numFmtId="182" fontId="1" fillId="37" borderId="48"/>
    <xf numFmtId="182" fontId="1" fillId="37" borderId="48"/>
    <xf numFmtId="181" fontId="1" fillId="0" borderId="45"/>
    <xf numFmtId="181" fontId="1" fillId="0" borderId="45"/>
    <xf numFmtId="181" fontId="1" fillId="0" borderId="45"/>
    <xf numFmtId="181" fontId="1" fillId="0" borderId="45"/>
    <xf numFmtId="0" fontId="24" fillId="37" borderId="0"/>
    <xf numFmtId="183" fontId="1" fillId="0" borderId="0" applyFont="0" applyFill="0" applyBorder="0" applyAlignment="0" applyProtection="0"/>
    <xf numFmtId="183" fontId="1" fillId="0" borderId="0" applyFont="0" applyFill="0" applyBorder="0" applyAlignment="0" applyProtection="0"/>
    <xf numFmtId="0" fontId="1" fillId="38" borderId="0"/>
    <xf numFmtId="0" fontId="1" fillId="38" borderId="0"/>
    <xf numFmtId="0" fontId="10" fillId="38" borderId="0"/>
    <xf numFmtId="0" fontId="24" fillId="38" borderId="0"/>
    <xf numFmtId="0" fontId="1" fillId="38" borderId="0"/>
    <xf numFmtId="0" fontId="1" fillId="38" borderId="0"/>
    <xf numFmtId="0" fontId="26" fillId="38" borderId="0"/>
    <xf numFmtId="0" fontId="27" fillId="38" borderId="0"/>
    <xf numFmtId="0" fontId="19" fillId="38" borderId="0"/>
    <xf numFmtId="0" fontId="8" fillId="0" borderId="0">
      <alignment vertical="top"/>
    </xf>
    <xf numFmtId="0" fontId="28" fillId="0" borderId="0"/>
    <xf numFmtId="0" fontId="29" fillId="0" borderId="0"/>
    <xf numFmtId="0" fontId="10" fillId="0" borderId="24"/>
    <xf numFmtId="3" fontId="10" fillId="0" borderId="49"/>
    <xf numFmtId="3" fontId="30" fillId="0" borderId="0"/>
    <xf numFmtId="10" fontId="30" fillId="0" borderId="0"/>
    <xf numFmtId="4" fontId="30" fillId="0" borderId="0"/>
    <xf numFmtId="177" fontId="30" fillId="0" borderId="0"/>
    <xf numFmtId="3" fontId="20" fillId="0" borderId="0"/>
    <xf numFmtId="10" fontId="20" fillId="0" borderId="0"/>
    <xf numFmtId="4" fontId="20" fillId="0" borderId="0"/>
    <xf numFmtId="177" fontId="20" fillId="0" borderId="0"/>
    <xf numFmtId="3" fontId="1" fillId="0" borderId="50"/>
    <xf numFmtId="3" fontId="1" fillId="0" borderId="50"/>
    <xf numFmtId="3" fontId="1" fillId="0" borderId="51"/>
    <xf numFmtId="3" fontId="1" fillId="0" borderId="51"/>
    <xf numFmtId="3" fontId="24" fillId="0" borderId="50"/>
    <xf numFmtId="0" fontId="31" fillId="39" borderId="0" applyNumberFormat="0" applyBorder="0" applyAlignment="0" applyProtection="0"/>
    <xf numFmtId="184"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184"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184"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184"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184"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184"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2" fillId="39" borderId="0" applyNumberFormat="0" applyBorder="0" applyAlignment="0" applyProtection="0"/>
    <xf numFmtId="184"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184"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184"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184"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184"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184"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3"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3"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3"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3"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3"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39" borderId="0" applyNumberFormat="0" applyBorder="0" applyAlignment="0" applyProtection="0"/>
    <xf numFmtId="184"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184"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184"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184"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184"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184"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51" borderId="0" applyNumberFormat="0" applyBorder="0" applyAlignment="0" applyProtection="0"/>
    <xf numFmtId="184"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184"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184"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5" borderId="0" applyNumberFormat="0" applyBorder="0" applyAlignment="0" applyProtection="0"/>
    <xf numFmtId="184"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1" borderId="0" applyNumberFormat="0" applyBorder="0" applyAlignment="0" applyProtection="0"/>
    <xf numFmtId="184"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7" borderId="0" applyNumberFormat="0" applyBorder="0" applyAlignment="0" applyProtection="0"/>
    <xf numFmtId="184"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2" fillId="51" borderId="0" applyNumberFormat="0" applyBorder="0" applyAlignment="0" applyProtection="0"/>
    <xf numFmtId="184"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184"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184"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45" borderId="0" applyNumberFormat="0" applyBorder="0" applyAlignment="0" applyProtection="0"/>
    <xf numFmtId="184"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184"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184"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3"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3"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3"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3"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3"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3"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1" borderId="0" applyNumberFormat="0" applyBorder="0" applyAlignment="0" applyProtection="0"/>
    <xf numFmtId="184"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184"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184"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5" borderId="0" applyNumberFormat="0" applyBorder="0" applyAlignment="0" applyProtection="0"/>
    <xf numFmtId="184"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1" borderId="0" applyNumberFormat="0" applyBorder="0" applyAlignment="0" applyProtection="0"/>
    <xf numFmtId="184"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7" borderId="0" applyNumberFormat="0" applyBorder="0" applyAlignment="0" applyProtection="0"/>
    <xf numFmtId="184"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2"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4" fillId="59" borderId="0" applyNumberFormat="0" applyBorder="0" applyAlignment="0" applyProtection="0"/>
    <xf numFmtId="184"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53" borderId="0" applyNumberFormat="0" applyBorder="0" applyAlignment="0" applyProtection="0"/>
    <xf numFmtId="184"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184"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61" borderId="0" applyNumberFormat="0" applyBorder="0" applyAlignment="0" applyProtection="0"/>
    <xf numFmtId="184"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184"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184"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0" borderId="0" applyNumberFormat="0" applyBorder="0" applyAlignment="0" applyProtection="0"/>
    <xf numFmtId="0" fontId="34" fillId="59" borderId="0" applyNumberFormat="0" applyBorder="0" applyAlignment="0" applyProtection="0"/>
    <xf numFmtId="184"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6" borderId="0" applyNumberFormat="0" applyBorder="0" applyAlignment="0" applyProtection="0"/>
    <xf numFmtId="0" fontId="35" fillId="59" borderId="0" applyNumberFormat="0" applyBorder="0" applyAlignment="0" applyProtection="0"/>
    <xf numFmtId="184"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53" borderId="0" applyNumberFormat="0" applyBorder="0" applyAlignment="0" applyProtection="0"/>
    <xf numFmtId="184"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184"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61" borderId="0" applyNumberFormat="0" applyBorder="0" applyAlignment="0" applyProtection="0"/>
    <xf numFmtId="184"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184"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184"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6"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6"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6"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6"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6"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59" borderId="0" applyNumberFormat="0" applyBorder="0" applyAlignment="0" applyProtection="0"/>
    <xf numFmtId="184"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53" borderId="0" applyNumberFormat="0" applyBorder="0" applyAlignment="0" applyProtection="0"/>
    <xf numFmtId="184"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184"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61" borderId="0" applyNumberFormat="0" applyBorder="0" applyAlignment="0" applyProtection="0"/>
    <xf numFmtId="184"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184"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184"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0"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6" borderId="0" applyNumberFormat="0" applyBorder="0" applyAlignment="0" applyProtection="0"/>
    <xf numFmtId="0" fontId="34" fillId="60"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6" fillId="67"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6" fillId="68"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6" fillId="6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6" fillId="62"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6" fillId="64"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6" fillId="70" borderId="0" applyNumberFormat="0" applyBorder="0" applyAlignment="0" applyProtection="0"/>
    <xf numFmtId="167" fontId="37" fillId="0" borderId="0" applyFont="0"/>
    <xf numFmtId="167" fontId="37" fillId="0" borderId="52" applyFont="0"/>
    <xf numFmtId="168" fontId="37" fillId="0" borderId="0" applyFont="0"/>
    <xf numFmtId="0" fontId="34" fillId="71" borderId="0" applyNumberFormat="0" applyBorder="0" applyAlignment="0" applyProtection="0"/>
    <xf numFmtId="184"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72" borderId="0" applyNumberFormat="0" applyBorder="0" applyAlignment="0" applyProtection="0"/>
    <xf numFmtId="184"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73" borderId="0" applyNumberFormat="0" applyBorder="0" applyAlignment="0" applyProtection="0"/>
    <xf numFmtId="184" fontId="34" fillId="69"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61" borderId="0" applyNumberFormat="0" applyBorder="0" applyAlignment="0" applyProtection="0"/>
    <xf numFmtId="184"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184"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74" borderId="0" applyNumberFormat="0" applyBorder="0" applyAlignment="0" applyProtection="0"/>
    <xf numFmtId="184"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1" fillId="0" borderId="0" applyNumberFormat="0" applyFont="0" applyBorder="0" applyAlignment="0"/>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38"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39" fillId="0" borderId="0" applyNumberFormat="0" applyFill="0" applyBorder="0" applyAlignment="0" applyProtection="0"/>
    <xf numFmtId="185" fontId="40" fillId="0" borderId="53" applyNumberFormat="0" applyBorder="0" applyProtection="0">
      <alignment horizontal="center" vertical="center"/>
    </xf>
    <xf numFmtId="0" fontId="41" fillId="0" borderId="0" applyNumberFormat="0" applyFill="0" applyBorder="0" applyAlignment="0" applyProtection="0"/>
    <xf numFmtId="14" fontId="42" fillId="75" borderId="0" applyNumberFormat="0" applyBorder="0" applyProtection="0">
      <alignment horizontal="left" vertical="center" wrapText="1"/>
    </xf>
    <xf numFmtId="0" fontId="43" fillId="42" borderId="0" applyNumberFormat="0" applyBorder="0" applyAlignment="0" applyProtection="0"/>
    <xf numFmtId="0" fontId="43" fillId="42" borderId="0" applyNumberFormat="0" applyBorder="0" applyAlignment="0" applyProtection="0"/>
    <xf numFmtId="0" fontId="44"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5" fillId="0" borderId="0" applyNumberFormat="0" applyFill="0" applyBorder="0" applyAlignment="0" applyProtection="0"/>
    <xf numFmtId="0" fontId="46" fillId="44" borderId="0" applyNumberFormat="0" applyBorder="0" applyAlignment="0" applyProtection="0"/>
    <xf numFmtId="0" fontId="38" fillId="0" borderId="44" applyNumberFormat="0" applyFont="0" applyFill="0" applyAlignment="0" applyProtection="0"/>
    <xf numFmtId="0" fontId="38" fillId="0" borderId="54" applyNumberFormat="0" applyFont="0" applyFill="0" applyAlignment="0" applyProtection="0"/>
    <xf numFmtId="49" fontId="47" fillId="0" borderId="0" applyFont="0" applyFill="0" applyBorder="0" applyAlignment="0" applyProtection="0">
      <alignment horizontal="left"/>
    </xf>
    <xf numFmtId="186" fontId="8" fillId="0" borderId="0" applyAlignment="0" applyProtection="0"/>
    <xf numFmtId="173" fontId="19" fillId="0" borderId="0" applyFill="0" applyBorder="0" applyAlignment="0" applyProtection="0"/>
    <xf numFmtId="49" fontId="19" fillId="0" borderId="0" applyNumberFormat="0" applyAlignment="0" applyProtection="0">
      <alignment horizontal="left"/>
    </xf>
    <xf numFmtId="49" fontId="48" fillId="0" borderId="55" applyNumberFormat="0" applyAlignment="0" applyProtection="0">
      <alignment horizontal="left" wrapText="1"/>
    </xf>
    <xf numFmtId="49" fontId="48" fillId="0" borderId="0" applyNumberFormat="0" applyAlignment="0" applyProtection="0">
      <alignment horizontal="left" wrapText="1"/>
    </xf>
    <xf numFmtId="49" fontId="49" fillId="0" borderId="0" applyAlignment="0" applyProtection="0">
      <alignment horizontal="left"/>
    </xf>
    <xf numFmtId="187" fontId="50" fillId="0" borderId="0" applyFont="0" applyFill="0" applyBorder="0" applyAlignment="0" applyProtection="0"/>
    <xf numFmtId="0" fontId="12" fillId="6" borderId="0" applyNumberFormat="0" applyBorder="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88" fontId="1" fillId="0" borderId="0" applyFill="0" applyBorder="0" applyAlignment="0"/>
    <xf numFmtId="0" fontId="56" fillId="76" borderId="59" applyNumberFormat="0" applyAlignment="0" applyProtection="0"/>
    <xf numFmtId="184"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7"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170" fontId="31" fillId="0" borderId="0" applyFont="0" applyFill="0" applyBorder="0" applyAlignment="0" applyProtection="0"/>
    <xf numFmtId="0" fontId="58" fillId="78" borderId="0" applyNumberFormat="0" applyFont="0" applyBorder="0" applyAlignment="0"/>
    <xf numFmtId="0" fontId="16" fillId="10" borderId="38" applyNumberFormat="0" applyAlignment="0" applyProtection="0"/>
    <xf numFmtId="0" fontId="15" fillId="0" borderId="37" applyNumberFormat="0" applyFill="0" applyAlignment="0" applyProtection="0"/>
    <xf numFmtId="0" fontId="59" fillId="79" borderId="0" applyNumberFormat="0" applyBorder="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1" fillId="80" borderId="61" applyNumberFormat="0" applyAlignment="0" applyProtection="0"/>
    <xf numFmtId="184"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60" fillId="0" borderId="60" applyNumberFormat="0" applyFill="0" applyAlignment="0" applyProtection="0"/>
    <xf numFmtId="0" fontId="61" fillId="75" borderId="61" applyNumberFormat="0" applyAlignment="0" applyProtection="0"/>
    <xf numFmtId="0" fontId="60" fillId="0" borderId="60" applyNumberFormat="0" applyFill="0" applyAlignment="0" applyProtection="0"/>
    <xf numFmtId="0" fontId="60" fillId="0" borderId="60" applyNumberFormat="0" applyFill="0" applyAlignment="0" applyProtection="0"/>
    <xf numFmtId="0" fontId="61" fillId="75" borderId="61" applyNumberFormat="0" applyAlignment="0" applyProtection="0"/>
    <xf numFmtId="0" fontId="61" fillId="75" borderId="61" applyNumberFormat="0" applyAlignment="0" applyProtection="0"/>
    <xf numFmtId="0" fontId="62"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34" fillId="71" borderId="0" applyNumberFormat="0" applyBorder="0" applyAlignment="0" applyProtection="0"/>
    <xf numFmtId="184"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72" borderId="0" applyNumberFormat="0" applyBorder="0" applyAlignment="0" applyProtection="0"/>
    <xf numFmtId="184"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73" borderId="0" applyNumberFormat="0" applyBorder="0" applyAlignment="0" applyProtection="0"/>
    <xf numFmtId="184" fontId="34" fillId="69"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61" borderId="0" applyNumberFormat="0" applyBorder="0" applyAlignment="0" applyProtection="0"/>
    <xf numFmtId="184"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184"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74" borderId="0" applyNumberFormat="0" applyBorder="0" applyAlignment="0" applyProtection="0"/>
    <xf numFmtId="184"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90" fontId="1" fillId="0" borderId="0" applyFont="0" applyFill="0" applyBorder="0" applyAlignment="0" applyProtection="0"/>
    <xf numFmtId="190" fontId="1"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91" fontId="1"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70" fontId="58"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64" fillId="0" borderId="0" applyFont="0" applyFill="0" applyBorder="0" applyAlignment="0" applyProtection="0"/>
    <xf numFmtId="165" fontId="63"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4"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65"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70" fontId="58" fillId="0" borderId="0" applyFont="0" applyFill="0" applyBorder="0" applyAlignment="0" applyProtection="0"/>
    <xf numFmtId="170" fontId="33"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66"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ont="0" applyFill="0" applyBorder="0" applyAlignment="0" applyProtection="0"/>
    <xf numFmtId="168" fontId="63" fillId="0" borderId="0" applyFont="0" applyFill="0" applyBorder="0" applyAlignment="0" applyProtection="0"/>
    <xf numFmtId="166"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92"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92"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6"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70" fontId="1" fillId="0" borderId="0" applyFont="0" applyFill="0" applyBorder="0" applyAlignment="0" applyProtection="0"/>
    <xf numFmtId="168" fontId="63"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91" fontId="1"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68" fontId="63" fillId="0" borderId="0" applyFont="0" applyFill="0" applyBorder="0" applyAlignment="0" applyProtection="0"/>
    <xf numFmtId="170" fontId="1" fillId="0" borderId="0" applyFont="0" applyFill="0" applyBorder="0" applyAlignment="0" applyProtection="0"/>
    <xf numFmtId="168" fontId="63"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3" fontId="1" fillId="0" borderId="0" applyFont="0" applyFill="0" applyBorder="0" applyAlignment="0" applyProtection="0">
      <alignment horizontal="right"/>
    </xf>
    <xf numFmtId="193"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81" borderId="62" applyNumberFormat="0" applyFont="0" applyAlignment="0" applyProtection="0"/>
    <xf numFmtId="0" fontId="65" fillId="0" borderId="0" applyNumberFormat="0" applyAlignment="0">
      <alignment horizontal="left"/>
    </xf>
    <xf numFmtId="0" fontId="34" fillId="67" borderId="0" applyNumberFormat="0" applyBorder="0" applyAlignment="0" applyProtection="0"/>
    <xf numFmtId="0" fontId="34" fillId="68" borderId="0" applyNumberFormat="0" applyBorder="0" applyAlignment="0" applyProtection="0"/>
    <xf numFmtId="0" fontId="34" fillId="69"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70" borderId="0" applyNumberFormat="0" applyBorder="0" applyAlignment="0" applyProtection="0"/>
    <xf numFmtId="0" fontId="46" fillId="43" borderId="0" applyNumberFormat="0" applyBorder="0" applyAlignment="0" applyProtection="0"/>
    <xf numFmtId="184"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169" fontId="58" fillId="0" borderId="0" applyFont="0" applyFill="0" applyBorder="0" applyAlignment="0" applyProtection="0"/>
    <xf numFmtId="169" fontId="58" fillId="0" borderId="0" applyFont="0" applyFill="0" applyBorder="0" applyAlignment="0" applyProtection="0"/>
    <xf numFmtId="164" fontId="6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9" fontId="58" fillId="0" borderId="0" applyFont="0" applyFill="0" applyBorder="0" applyAlignment="0" applyProtection="0"/>
    <xf numFmtId="167" fontId="63" fillId="0" borderId="0" applyFont="0" applyFill="0" applyBorder="0" applyAlignment="0" applyProtection="0"/>
    <xf numFmtId="0" fontId="1" fillId="0" borderId="0"/>
    <xf numFmtId="0" fontId="1" fillId="0" borderId="0"/>
    <xf numFmtId="0" fontId="66" fillId="0" borderId="0">
      <protection locked="0"/>
    </xf>
    <xf numFmtId="3" fontId="67" fillId="0" borderId="0" applyBorder="0">
      <alignment vertical="center"/>
      <protection locked="0"/>
    </xf>
    <xf numFmtId="3" fontId="67" fillId="0" borderId="45" applyBorder="0">
      <alignment vertical="center"/>
      <protection locked="0"/>
    </xf>
    <xf numFmtId="3" fontId="67" fillId="0" borderId="45" applyBorder="0">
      <alignment vertical="center"/>
      <protection locked="0"/>
    </xf>
    <xf numFmtId="3" fontId="67" fillId="0" borderId="45" applyBorder="0">
      <alignment vertical="center"/>
      <protection locked="0"/>
    </xf>
    <xf numFmtId="3" fontId="67" fillId="0" borderId="45" applyBorder="0">
      <alignment vertical="center"/>
      <protection locked="0"/>
    </xf>
    <xf numFmtId="14" fontId="68" fillId="0" borderId="0"/>
    <xf numFmtId="14" fontId="69" fillId="0" borderId="0"/>
    <xf numFmtId="197" fontId="1" fillId="0" borderId="0" applyFill="0" applyBorder="0" applyProtection="0">
      <alignment vertical="center"/>
    </xf>
    <xf numFmtId="197" fontId="1" fillId="0" borderId="0" applyFill="0" applyBorder="0" applyProtection="0">
      <alignment vertical="center"/>
    </xf>
    <xf numFmtId="197" fontId="1" fillId="0" borderId="0" applyFill="0" applyBorder="0" applyProtection="0">
      <alignment vertical="center"/>
    </xf>
    <xf numFmtId="0" fontId="70" fillId="0" borderId="0" applyNumberFormat="0" applyFill="0" applyBorder="0">
      <alignment horizontal="justify"/>
    </xf>
    <xf numFmtId="3" fontId="71" fillId="79" borderId="53" applyNumberFormat="0" applyBorder="0" applyProtection="0">
      <alignment horizontal="right" vertical="center"/>
    </xf>
    <xf numFmtId="172" fontId="71" fillId="79" borderId="53" applyNumberFormat="0" applyBorder="0" applyProtection="0">
      <alignment horizontal="right" vertical="center"/>
    </xf>
    <xf numFmtId="4" fontId="59" fillId="79" borderId="53" applyNumberFormat="0" applyBorder="0" applyProtection="0">
      <alignment horizontal="right" vertical="center"/>
    </xf>
    <xf numFmtId="177" fontId="59" fillId="79" borderId="53" applyNumberFormat="0" applyBorder="0" applyProtection="0">
      <alignment horizontal="right" vertical="center"/>
    </xf>
    <xf numFmtId="3" fontId="72" fillId="0" borderId="50"/>
    <xf numFmtId="198" fontId="8" fillId="0" borderId="45">
      <alignment vertical="center"/>
    </xf>
    <xf numFmtId="199" fontId="73" fillId="0" borderId="45">
      <alignment vertical="center"/>
    </xf>
    <xf numFmtId="200" fontId="73" fillId="0" borderId="45">
      <alignment vertical="center"/>
    </xf>
    <xf numFmtId="201" fontId="73" fillId="0" borderId="45">
      <alignment vertical="center"/>
    </xf>
    <xf numFmtId="170" fontId="1" fillId="0" borderId="0" applyFont="0" applyFill="0" applyBorder="0" applyAlignment="0" applyProtection="0"/>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204" fontId="1" fillId="0" borderId="0" applyFill="0" applyBorder="0" applyProtection="0">
      <alignment vertical="center"/>
    </xf>
    <xf numFmtId="167" fontId="74" fillId="0" borderId="0" applyFill="0" applyBorder="0" applyAlignment="0" applyProtection="0"/>
    <xf numFmtId="179" fontId="58" fillId="82" borderId="0">
      <alignment vertical="center"/>
    </xf>
    <xf numFmtId="179" fontId="75" fillId="0" borderId="0">
      <alignment vertical="center"/>
    </xf>
    <xf numFmtId="179" fontId="75" fillId="0" borderId="0">
      <alignment vertical="center"/>
    </xf>
    <xf numFmtId="179" fontId="76" fillId="83" borderId="63" applyNumberFormat="0" applyAlignment="0">
      <alignment horizontal="center" vertical="center"/>
    </xf>
    <xf numFmtId="179" fontId="77" fillId="83" borderId="0">
      <alignment horizontal="center" vertical="center"/>
    </xf>
    <xf numFmtId="14" fontId="58" fillId="83" borderId="0">
      <alignment horizontal="center" vertical="center"/>
    </xf>
    <xf numFmtId="17" fontId="78" fillId="83" borderId="0">
      <alignment horizontal="center" vertical="center"/>
    </xf>
    <xf numFmtId="179" fontId="79" fillId="0" borderId="0">
      <alignment vertical="center"/>
    </xf>
    <xf numFmtId="179" fontId="80" fillId="83" borderId="0">
      <alignment vertical="center"/>
    </xf>
    <xf numFmtId="179" fontId="81" fillId="83" borderId="0">
      <alignment vertical="center"/>
    </xf>
    <xf numFmtId="173" fontId="82" fillId="83" borderId="50">
      <alignment vertical="center"/>
    </xf>
    <xf numFmtId="0" fontId="58" fillId="83" borderId="50">
      <alignment vertical="center"/>
    </xf>
    <xf numFmtId="37" fontId="78" fillId="83" borderId="0">
      <alignment horizontal="left" vertical="center"/>
    </xf>
    <xf numFmtId="179" fontId="78" fillId="83" borderId="0">
      <alignment horizontal="center" vertical="center"/>
    </xf>
    <xf numFmtId="205" fontId="83" fillId="83" borderId="0">
      <alignment horizontal="right" vertical="center"/>
    </xf>
    <xf numFmtId="206" fontId="83" fillId="83" borderId="0">
      <alignment horizontal="right" vertical="center"/>
    </xf>
    <xf numFmtId="173" fontId="84" fillId="83" borderId="0">
      <alignment horizontal="right" vertical="center"/>
    </xf>
    <xf numFmtId="173" fontId="84" fillId="83" borderId="24">
      <alignment horizontal="right" vertical="center"/>
    </xf>
    <xf numFmtId="206" fontId="85" fillId="83" borderId="50">
      <alignment horizontal="right" vertical="center"/>
    </xf>
    <xf numFmtId="172" fontId="83" fillId="83" borderId="0">
      <alignment horizontal="right" vertical="center"/>
    </xf>
    <xf numFmtId="4" fontId="83" fillId="83" borderId="0">
      <alignment horizontal="right" vertical="center"/>
    </xf>
    <xf numFmtId="172" fontId="78" fillId="83" borderId="21">
      <alignment horizontal="right" vertical="center"/>
    </xf>
    <xf numFmtId="206" fontId="78" fillId="83" borderId="21">
      <alignment horizontal="right" vertical="center"/>
    </xf>
    <xf numFmtId="206" fontId="85" fillId="83" borderId="0">
      <alignment horizontal="right" vertical="center"/>
    </xf>
    <xf numFmtId="207" fontId="78" fillId="83" borderId="0">
      <alignment horizontal="right" vertical="center"/>
    </xf>
    <xf numFmtId="179" fontId="58" fillId="0" borderId="0">
      <alignment vertical="center"/>
    </xf>
    <xf numFmtId="179" fontId="79" fillId="83" borderId="21" applyBorder="0">
      <alignment horizontal="left" vertical="center"/>
    </xf>
    <xf numFmtId="179" fontId="86" fillId="83" borderId="0">
      <alignment horizontal="left" vertical="center"/>
    </xf>
    <xf numFmtId="179" fontId="79" fillId="83" borderId="64">
      <alignment horizontal="left"/>
    </xf>
    <xf numFmtId="179" fontId="38" fillId="83" borderId="65">
      <alignment vertical="center"/>
    </xf>
    <xf numFmtId="179" fontId="38" fillId="83" borderId="66">
      <alignment vertical="center"/>
    </xf>
    <xf numFmtId="179" fontId="38" fillId="83" borderId="24">
      <alignment vertical="center"/>
    </xf>
    <xf numFmtId="179" fontId="75" fillId="83" borderId="67">
      <alignment horizontal="center" vertical="center"/>
    </xf>
    <xf numFmtId="179" fontId="75" fillId="0" borderId="0">
      <alignment vertical="center"/>
    </xf>
    <xf numFmtId="179" fontId="75" fillId="0" borderId="0">
      <alignment vertical="center"/>
    </xf>
    <xf numFmtId="179" fontId="75" fillId="0" borderId="0">
      <alignment vertical="center"/>
    </xf>
    <xf numFmtId="170" fontId="1" fillId="0" borderId="0" applyFont="0" applyFill="0" applyBorder="0" applyAlignment="0" applyProtection="0"/>
    <xf numFmtId="0" fontId="1" fillId="47" borderId="0" applyBorder="0"/>
    <xf numFmtId="0" fontId="1" fillId="47" borderId="0" applyBorder="0"/>
    <xf numFmtId="184" fontId="1" fillId="84" borderId="45" applyBorder="0"/>
    <xf numFmtId="0" fontId="1" fillId="84" borderId="45" applyBorder="0"/>
    <xf numFmtId="0" fontId="1" fillId="84" borderId="45" applyBorder="0"/>
    <xf numFmtId="0" fontId="1" fillId="84" borderId="45" applyBorder="0"/>
    <xf numFmtId="184"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1" fillId="84" borderId="45" applyBorder="0"/>
    <xf numFmtId="0" fontId="11" fillId="0" borderId="0" applyNumberFormat="0" applyFill="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69"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70" borderId="0" applyNumberFormat="0" applyBorder="0" applyAlignment="0" applyProtection="0"/>
    <xf numFmtId="0" fontId="87" fillId="0" borderId="0" applyNumberFormat="0" applyAlignment="0">
      <alignment horizontal="left"/>
    </xf>
    <xf numFmtId="0" fontId="88" fillId="50" borderId="59" applyNumberFormat="0" applyAlignment="0" applyProtection="0"/>
    <xf numFmtId="0" fontId="13" fillId="8" borderId="35"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1" fillId="0" borderId="0" applyProtection="0"/>
    <xf numFmtId="0" fontId="92" fillId="0" borderId="0" applyProtection="0"/>
    <xf numFmtId="0" fontId="93" fillId="0" borderId="0" applyProtection="0"/>
    <xf numFmtId="0" fontId="94" fillId="0" borderId="0" applyProtection="0"/>
    <xf numFmtId="0" fontId="95" fillId="0" borderId="0" applyNumberFormat="0" applyFont="0" applyFill="0" applyBorder="0" applyAlignment="0" applyProtection="0"/>
    <xf numFmtId="0" fontId="96" fillId="0" borderId="0" applyProtection="0"/>
    <xf numFmtId="0" fontId="97" fillId="0" borderId="0" applyProtection="0"/>
    <xf numFmtId="172" fontId="58" fillId="0" borderId="0" applyNumberFormat="0" applyBorder="0" applyProtection="0"/>
    <xf numFmtId="209" fontId="1" fillId="0" borderId="0" applyFill="0" applyBorder="0" applyAlignment="0" applyProtection="0"/>
    <xf numFmtId="209" fontId="1" fillId="0" borderId="0" applyFill="0" applyBorder="0" applyAlignment="0" applyProtection="0"/>
    <xf numFmtId="209" fontId="1" fillId="0" borderId="0" applyFill="0" applyBorder="0" applyAlignment="0" applyProtection="0"/>
    <xf numFmtId="0" fontId="98" fillId="0" borderId="0"/>
    <xf numFmtId="3" fontId="10"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10" fontId="66" fillId="0" borderId="0">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79" borderId="53" applyNumberFormat="0" applyBorder="0" applyProtection="0">
      <alignment horizontal="right" vertical="center"/>
    </xf>
    <xf numFmtId="0" fontId="46" fillId="44" borderId="0" applyNumberFormat="0" applyBorder="0" applyAlignment="0" applyProtection="0"/>
    <xf numFmtId="0" fontId="46" fillId="44" borderId="0" applyNumberFormat="0" applyBorder="0" applyAlignment="0" applyProtection="0"/>
    <xf numFmtId="0" fontId="102"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38" fontId="19" fillId="38" borderId="0" applyNumberFormat="0" applyBorder="0" applyAlignment="0" applyProtection="0"/>
    <xf numFmtId="0" fontId="103" fillId="0" borderId="0" applyProtection="0">
      <alignment horizontal="right" vertical="top"/>
    </xf>
    <xf numFmtId="0" fontId="55" fillId="0" borderId="68" applyNumberFormat="0" applyAlignment="0" applyProtection="0">
      <alignment horizontal="left" vertical="center"/>
    </xf>
    <xf numFmtId="0" fontId="55" fillId="0" borderId="9">
      <alignment horizontal="left" vertical="center"/>
    </xf>
    <xf numFmtId="49" fontId="76" fillId="0" borderId="0">
      <alignment horizontal="centerContinuous"/>
    </xf>
    <xf numFmtId="0" fontId="51" fillId="0" borderId="56" applyNumberFormat="0" applyFill="0" applyAlignment="0" applyProtection="0"/>
    <xf numFmtId="0" fontId="51" fillId="0" borderId="56" applyNumberFormat="0" applyFill="0" applyAlignment="0" applyProtection="0"/>
    <xf numFmtId="0" fontId="104"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105"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106"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6"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11" fontId="37" fillId="0" borderId="0">
      <alignment horizontal="centerContinuous"/>
    </xf>
    <xf numFmtId="0" fontId="107" fillId="0" borderId="44">
      <alignment horizontal="center"/>
    </xf>
    <xf numFmtId="0" fontId="107" fillId="0" borderId="0">
      <alignment horizontal="center"/>
    </xf>
    <xf numFmtId="211" fontId="37" fillId="0" borderId="69">
      <alignment horizontal="center"/>
    </xf>
    <xf numFmtId="0" fontId="108" fillId="0" borderId="0">
      <alignment vertical="center"/>
    </xf>
    <xf numFmtId="0" fontId="109" fillId="0" borderId="0"/>
    <xf numFmtId="0" fontId="72" fillId="0" borderId="0"/>
    <xf numFmtId="0" fontId="110" fillId="0" borderId="0" applyNumberFormat="0" applyFill="0" applyBorder="0" applyAlignment="0" applyProtection="0"/>
    <xf numFmtId="0" fontId="111" fillId="0" borderId="60" applyNumberFormat="0" applyFill="0" applyAlignment="0" applyProtection="0"/>
    <xf numFmtId="0" fontId="111" fillId="0" borderId="60" applyNumberFormat="0" applyFill="0" applyAlignment="0" applyProtection="0"/>
    <xf numFmtId="0" fontId="111" fillId="0" borderId="60" applyNumberFormat="0" applyFill="0" applyAlignment="0" applyProtection="0"/>
    <xf numFmtId="0" fontId="111" fillId="0" borderId="60" applyNumberFormat="0" applyFill="0" applyAlignment="0" applyProtection="0"/>
    <xf numFmtId="0" fontId="1" fillId="85" borderId="62" applyNumberFormat="0" applyAlignment="0" applyProtection="0"/>
    <xf numFmtId="184"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31" fillId="81" borderId="62" applyNumberFormat="0" applyFont="0" applyAlignment="0" applyProtection="0"/>
    <xf numFmtId="0" fontId="43" fillId="41" borderId="0" applyNumberFormat="0" applyBorder="0" applyAlignment="0" applyProtection="0"/>
    <xf numFmtId="184"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46" fillId="43" borderId="0" applyNumberFormat="0" applyBorder="0" applyAlignment="0" applyProtection="0"/>
    <xf numFmtId="184"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184" fontId="35" fillId="42" borderId="0" applyNumberFormat="0" applyBorder="0" applyAlignment="0" applyProtection="0"/>
    <xf numFmtId="184"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14" fillId="0" borderId="0"/>
    <xf numFmtId="0" fontId="88" fillId="50" borderId="59" applyNumberFormat="0" applyAlignment="0" applyProtection="0"/>
    <xf numFmtId="212" fontId="1" fillId="0" borderId="0">
      <alignment horizontal="center"/>
      <protection locked="0"/>
    </xf>
    <xf numFmtId="212" fontId="1" fillId="0" borderId="0">
      <alignment horizontal="center"/>
      <protection locked="0"/>
    </xf>
    <xf numFmtId="213" fontId="115" fillId="0" borderId="45">
      <alignment vertical="center"/>
    </xf>
    <xf numFmtId="9" fontId="116" fillId="0" borderId="0"/>
    <xf numFmtId="173" fontId="116" fillId="0" borderId="0"/>
    <xf numFmtId="10" fontId="116" fillId="0" borderId="0"/>
    <xf numFmtId="172" fontId="116" fillId="0" borderId="0"/>
    <xf numFmtId="4" fontId="116" fillId="0" borderId="0"/>
    <xf numFmtId="198" fontId="115" fillId="0" borderId="45">
      <alignment vertical="center"/>
    </xf>
    <xf numFmtId="10" fontId="19" fillId="37" borderId="14" applyNumberFormat="0" applyBorder="0" applyAlignment="0" applyProtection="0"/>
    <xf numFmtId="199" fontId="115" fillId="0" borderId="45">
      <alignment vertical="center"/>
    </xf>
    <xf numFmtId="200" fontId="115" fillId="0" borderId="45">
      <alignment vertical="center"/>
    </xf>
    <xf numFmtId="201" fontId="115" fillId="0" borderId="45">
      <alignment vertical="center"/>
    </xf>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88" fillId="50" borderId="59" applyNumberFormat="0" applyAlignment="0" applyProtection="0"/>
    <xf numFmtId="214" fontId="115" fillId="0" borderId="45">
      <alignment vertical="center"/>
    </xf>
    <xf numFmtId="214" fontId="115" fillId="0" borderId="45">
      <alignment vertical="center"/>
    </xf>
    <xf numFmtId="214" fontId="115" fillId="0" borderId="45">
      <alignment vertical="center"/>
    </xf>
    <xf numFmtId="214" fontId="115" fillId="0" borderId="45">
      <alignment vertical="center"/>
    </xf>
    <xf numFmtId="214" fontId="115" fillId="0" borderId="45">
      <alignment vertical="center"/>
    </xf>
    <xf numFmtId="0" fontId="88" fillId="50" borderId="59" applyNumberFormat="0" applyAlignment="0" applyProtection="0"/>
    <xf numFmtId="0" fontId="117" fillId="50" borderId="59" applyNumberFormat="0" applyAlignment="0" applyProtection="0"/>
    <xf numFmtId="0" fontId="19" fillId="0" borderId="0" applyNumberFormat="0" applyFill="0" applyBorder="0" applyAlignment="0">
      <protection locked="0"/>
    </xf>
    <xf numFmtId="0" fontId="43" fillId="42" borderId="0" applyNumberFormat="0" applyBorder="0" applyAlignment="0" applyProtection="0"/>
    <xf numFmtId="1" fontId="118" fillId="83" borderId="14">
      <alignment horizontal="center" vertical="center"/>
    </xf>
    <xf numFmtId="0" fontId="119" fillId="0" borderId="53" applyNumberFormat="0" applyBorder="0" applyProtection="0"/>
    <xf numFmtId="0" fontId="120" fillId="0" borderId="53" applyNumberFormat="0" applyBorder="0" applyProtection="0"/>
    <xf numFmtId="0" fontId="121" fillId="0" borderId="0" applyNumberFormat="0" applyBorder="0" applyProtection="0"/>
    <xf numFmtId="0" fontId="122" fillId="75" borderId="0" applyNumberFormat="0" applyBorder="0" applyProtection="0">
      <alignment vertical="center"/>
    </xf>
    <xf numFmtId="0" fontId="123" fillId="67" borderId="0" applyNumberFormat="0" applyBorder="0" applyProtection="0"/>
    <xf numFmtId="0" fontId="124" fillId="79" borderId="0" applyNumberFormat="0" applyBorder="0" applyProtection="0"/>
    <xf numFmtId="0" fontId="125" fillId="79" borderId="0" applyNumberFormat="0" applyBorder="0" applyProtection="0"/>
    <xf numFmtId="0" fontId="126" fillId="0" borderId="53" applyNumberFormat="0" applyBorder="0" applyProtection="0"/>
    <xf numFmtId="0" fontId="127" fillId="67" borderId="0" applyNumberFormat="0" applyBorder="0" applyProtection="0"/>
    <xf numFmtId="0" fontId="125" fillId="79" borderId="0" applyNumberFormat="0" applyBorder="0" applyProtection="0"/>
    <xf numFmtId="0" fontId="1" fillId="85" borderId="62" applyNumberFormat="0" applyAlignment="0" applyProtection="0"/>
    <xf numFmtId="184" fontId="32" fillId="81" borderId="62" applyNumberFormat="0" applyFont="0" applyAlignment="0" applyProtection="0"/>
    <xf numFmtId="0" fontId="32" fillId="81" borderId="62" applyNumberFormat="0" applyFont="0" applyAlignment="0" applyProtection="0"/>
    <xf numFmtId="0" fontId="32" fillId="81" borderId="62" applyNumberFormat="0" applyFont="0" applyAlignment="0" applyProtection="0"/>
    <xf numFmtId="0" fontId="32" fillId="81" borderId="62" applyNumberFormat="0" applyFont="0" applyAlignment="0" applyProtection="0"/>
    <xf numFmtId="0" fontId="35" fillId="71" borderId="0" applyNumberFormat="0" applyBorder="0" applyAlignment="0" applyProtection="0"/>
    <xf numFmtId="184"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72" borderId="0" applyNumberFormat="0" applyBorder="0" applyAlignment="0" applyProtection="0"/>
    <xf numFmtId="184"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73" borderId="0" applyNumberFormat="0" applyBorder="0" applyAlignment="0" applyProtection="0"/>
    <xf numFmtId="184"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1" borderId="0" applyNumberFormat="0" applyBorder="0" applyAlignment="0" applyProtection="0"/>
    <xf numFmtId="184"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184"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74" borderId="0" applyNumberFormat="0" applyBorder="0" applyAlignment="0" applyProtection="0"/>
    <xf numFmtId="184"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1" fillId="0" borderId="0"/>
    <xf numFmtId="170" fontId="31" fillId="0" borderId="0" applyFont="0" applyFill="0" applyBorder="0" applyAlignment="0" applyProtection="0"/>
    <xf numFmtId="0" fontId="56" fillId="76" borderId="59" applyNumberFormat="0" applyAlignment="0" applyProtection="0"/>
    <xf numFmtId="184"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113"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58" fillId="86" borderId="0" applyNumberFormat="0" applyBorder="0" applyProtection="0"/>
    <xf numFmtId="0" fontId="128" fillId="0" borderId="53" applyNumberFormat="0" applyBorder="0" applyProtection="0">
      <alignment horizontal="right" vertical="center"/>
    </xf>
    <xf numFmtId="0" fontId="60" fillId="0" borderId="60" applyNumberFormat="0" applyFill="0" applyAlignment="0" applyProtection="0"/>
    <xf numFmtId="0" fontId="60" fillId="0" borderId="60" applyNumberFormat="0" applyFill="0" applyAlignment="0" applyProtection="0"/>
    <xf numFmtId="0" fontId="3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60" fillId="0" borderId="60" applyNumberFormat="0" applyFill="0" applyAlignment="0" applyProtection="0"/>
    <xf numFmtId="0" fontId="129" fillId="87" borderId="0" applyNumberFormat="0" applyBorder="0" applyProtection="0">
      <alignment horizontal="left" vertical="center"/>
    </xf>
    <xf numFmtId="3" fontId="23" fillId="88" borderId="0" applyFill="0" applyBorder="0">
      <alignment horizontal="right" vertical="center"/>
      <protection locked="0"/>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31" fillId="0" borderId="0" applyFont="0" applyFill="0" applyBorder="0" applyAlignment="0" applyProtection="0"/>
    <xf numFmtId="215"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0" fontId="1" fillId="0" borderId="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ill="0" applyBorder="0" applyAlignment="0" applyProtection="0"/>
    <xf numFmtId="216" fontId="1" fillId="0" borderId="0" applyFont="0" applyFill="0" applyBorder="0" applyAlignment="0" applyProtection="0"/>
    <xf numFmtId="170" fontId="31" fillId="0" borderId="0" applyFont="0" applyFill="0" applyBorder="0" applyAlignment="0" applyProtection="0"/>
    <xf numFmtId="170" fontId="1" fillId="0" borderId="0" applyFont="0" applyFill="0" applyBorder="0" applyAlignment="0" applyProtection="0"/>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217" fontId="1" fillId="0" borderId="0" applyFill="0" applyBorder="0" applyProtection="0">
      <alignment vertical="center"/>
    </xf>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4" fontId="1" fillId="0" borderId="0" applyFont="0" applyFill="0" applyBorder="0" applyAlignment="0" applyProtection="0"/>
    <xf numFmtId="2" fontId="130" fillId="0" borderId="42" applyFont="0" applyFill="0" applyBorder="0" applyAlignment="0"/>
    <xf numFmtId="218" fontId="19" fillId="0" borderId="0"/>
    <xf numFmtId="0" fontId="28" fillId="0" borderId="0"/>
    <xf numFmtId="219" fontId="1" fillId="0" borderId="0" applyFont="0" applyFill="0" applyBorder="0" applyAlignment="0" applyProtection="0"/>
    <xf numFmtId="169" fontId="31" fillId="0" borderId="0" applyFont="0" applyFill="0" applyBorder="0" applyAlignment="0" applyProtection="0"/>
    <xf numFmtId="220" fontId="1" fillId="0" borderId="0" applyFont="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222" fontId="1" fillId="0" borderId="0" applyFill="0" applyBorder="0" applyAlignment="0" applyProtection="0"/>
    <xf numFmtId="0" fontId="131" fillId="0" borderId="0"/>
    <xf numFmtId="223" fontId="132" fillId="0" borderId="0" applyFont="0" applyFill="0" applyBorder="0" applyProtection="0">
      <alignment horizontal="right"/>
    </xf>
    <xf numFmtId="0" fontId="133" fillId="89" borderId="0" applyNumberFormat="0" applyBorder="0" applyAlignment="0" applyProtection="0"/>
    <xf numFmtId="0" fontId="133" fillId="90" borderId="0" applyNumberFormat="0" applyBorder="0" applyAlignment="0" applyProtection="0"/>
    <xf numFmtId="184"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21" fillId="7" borderId="0" applyNumberFormat="0" applyBorder="0" applyAlignment="0" applyProtection="0"/>
    <xf numFmtId="0" fontId="133" fillId="89" borderId="0" applyNumberFormat="0" applyBorder="0" applyAlignment="0" applyProtection="0"/>
    <xf numFmtId="0" fontId="134"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90" borderId="0" applyNumberFormat="0" applyBorder="0" applyAlignment="0" applyProtection="0"/>
    <xf numFmtId="184"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4" fontId="135" fillId="0" borderId="0" applyBorder="0">
      <alignment horizontal="center" vertical="center" wrapText="1"/>
    </xf>
    <xf numFmtId="224" fontId="135" fillId="0" borderId="0" applyBorder="0">
      <alignment horizontal="center" vertical="center" wrapText="1"/>
    </xf>
    <xf numFmtId="224" fontId="135" fillId="0" borderId="46" applyBorder="0">
      <alignment horizontal="center" vertical="center" wrapText="1"/>
    </xf>
    <xf numFmtId="224" fontId="135" fillId="0" borderId="46" applyBorder="0">
      <alignment horizontal="center" vertical="center" wrapText="1"/>
    </xf>
    <xf numFmtId="224" fontId="135" fillId="0" borderId="46" applyBorder="0">
      <alignment horizontal="center" vertical="center" wrapText="1"/>
    </xf>
    <xf numFmtId="224" fontId="135" fillId="0" borderId="46" applyBorder="0">
      <alignment horizontal="center" vertical="center" wrapText="1"/>
    </xf>
    <xf numFmtId="224" fontId="135" fillId="0" borderId="46" applyBorder="0">
      <alignment horizontal="center" vertical="center" wrapText="1"/>
    </xf>
    <xf numFmtId="0" fontId="135" fillId="0" borderId="0" applyBorder="0">
      <alignment horizontal="center" vertical="center" wrapText="1"/>
    </xf>
    <xf numFmtId="225" fontId="1" fillId="0" borderId="0"/>
    <xf numFmtId="0" fontId="5" fillId="0" borderId="0"/>
    <xf numFmtId="0" fontId="31" fillId="0" borderId="0"/>
    <xf numFmtId="226" fontId="1" fillId="0" borderId="0"/>
    <xf numFmtId="226" fontId="1" fillId="0" borderId="0"/>
    <xf numFmtId="227" fontId="136" fillId="0" borderId="0"/>
    <xf numFmtId="0" fontId="137" fillId="0" borderId="0"/>
    <xf numFmtId="0" fontId="138" fillId="0" borderId="0"/>
    <xf numFmtId="0" fontId="138" fillId="0" borderId="0"/>
    <xf numFmtId="0" fontId="63"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 fillId="0" borderId="0"/>
    <xf numFmtId="0" fontId="1" fillId="0" borderId="0"/>
    <xf numFmtId="0" fontId="1" fillId="0" borderId="0"/>
    <xf numFmtId="0" fontId="138" fillId="0" borderId="0"/>
    <xf numFmtId="0" fontId="138" fillId="0" borderId="0"/>
    <xf numFmtId="0" fontId="1" fillId="0" borderId="0"/>
    <xf numFmtId="0" fontId="1" fillId="0" borderId="0"/>
    <xf numFmtId="0" fontId="1" fillId="0" borderId="0"/>
    <xf numFmtId="0" fontId="1" fillId="0" borderId="0"/>
    <xf numFmtId="0" fontId="1" fillId="0" borderId="0"/>
    <xf numFmtId="0" fontId="138" fillId="0" borderId="0"/>
    <xf numFmtId="0" fontId="138" fillId="0" borderId="0"/>
    <xf numFmtId="0" fontId="1" fillId="0" borderId="0"/>
    <xf numFmtId="0" fontId="138" fillId="0" borderId="0"/>
    <xf numFmtId="0" fontId="138" fillId="0" borderId="0"/>
    <xf numFmtId="0" fontId="63" fillId="0" borderId="0"/>
    <xf numFmtId="0"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5" fillId="0" borderId="0"/>
    <xf numFmtId="0" fontId="63" fillId="0" borderId="0"/>
    <xf numFmtId="0" fontId="1" fillId="0" borderId="0"/>
    <xf numFmtId="0" fontId="138" fillId="0" borderId="0"/>
    <xf numFmtId="0" fontId="138" fillId="0" borderId="0"/>
    <xf numFmtId="0" fontId="63" fillId="0" borderId="0"/>
    <xf numFmtId="0" fontId="1" fillId="0" borderId="0"/>
    <xf numFmtId="0" fontId="138" fillId="0" borderId="0"/>
    <xf numFmtId="0" fontId="138" fillId="0" borderId="0"/>
    <xf numFmtId="0" fontId="58" fillId="0" borderId="0"/>
    <xf numFmtId="0" fontId="58" fillId="0" borderId="0"/>
    <xf numFmtId="0" fontId="64" fillId="0" borderId="0"/>
    <xf numFmtId="228"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63" fillId="0" borderId="0"/>
    <xf numFmtId="0" fontId="138" fillId="0" borderId="0"/>
    <xf numFmtId="0" fontId="1" fillId="0" borderId="0"/>
    <xf numFmtId="0" fontId="31" fillId="0" borderId="0"/>
    <xf numFmtId="0" fontId="31" fillId="0" borderId="0"/>
    <xf numFmtId="0" fontId="31" fillId="0" borderId="0"/>
    <xf numFmtId="0" fontId="31" fillId="0" borderId="0"/>
    <xf numFmtId="0" fontId="63" fillId="0" borderId="0"/>
    <xf numFmtId="0" fontId="1" fillId="0" borderId="0"/>
    <xf numFmtId="0" fontId="63" fillId="0" borderId="0"/>
    <xf numFmtId="184" fontId="1" fillId="0" borderId="0" applyFont="0"/>
    <xf numFmtId="0" fontId="1" fillId="0" borderId="0" applyFont="0"/>
    <xf numFmtId="0" fontId="1" fillId="0" borderId="0"/>
    <xf numFmtId="184"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63" fillId="0" borderId="0"/>
    <xf numFmtId="228"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63" fillId="0" borderId="0"/>
    <xf numFmtId="0" fontId="64"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64"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58" fillId="0" borderId="0"/>
    <xf numFmtId="0" fontId="58" fillId="0" borderId="0"/>
    <xf numFmtId="184" fontId="5" fillId="0" borderId="0"/>
    <xf numFmtId="0" fontId="5" fillId="0" borderId="0"/>
    <xf numFmtId="4" fontId="9" fillId="0" borderId="0" applyBorder="0" applyProtection="0">
      <alignment horizontal="center"/>
    </xf>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29" fontId="98"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31" fillId="0" borderId="0"/>
    <xf numFmtId="0" fontId="1" fillId="0" borderId="0"/>
    <xf numFmtId="0" fontId="1" fillId="0" borderId="0"/>
    <xf numFmtId="0" fontId="1" fillId="0" borderId="0"/>
    <xf numFmtId="0" fontId="63" fillId="0" borderId="0"/>
    <xf numFmtId="229" fontId="98" fillId="0" borderId="0"/>
    <xf numFmtId="0" fontId="63"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9" fontId="98" fillId="0" borderId="0"/>
    <xf numFmtId="0" fontId="63" fillId="0" borderId="0"/>
    <xf numFmtId="0" fontId="31" fillId="0" borderId="0"/>
    <xf numFmtId="0" fontId="63" fillId="0" borderId="0"/>
    <xf numFmtId="0" fontId="3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229" fontId="9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38" fillId="0" borderId="0"/>
    <xf numFmtId="0" fontId="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1" fillId="0" borderId="0"/>
    <xf numFmtId="177" fontId="9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63" fillId="0" borderId="0"/>
    <xf numFmtId="177" fontId="98" fillId="0" borderId="0"/>
    <xf numFmtId="177" fontId="98" fillId="0" borderId="0"/>
    <xf numFmtId="0" fontId="138" fillId="0" borderId="0"/>
    <xf numFmtId="0" fontId="1" fillId="0" borderId="0"/>
    <xf numFmtId="0" fontId="138"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230" fontId="58" fillId="83" borderId="0" applyBorder="0">
      <alignment vertical="center"/>
    </xf>
    <xf numFmtId="0" fontId="1" fillId="0" borderId="0"/>
    <xf numFmtId="0" fontId="1" fillId="81" borderId="62" applyNumberFormat="0" applyFont="0" applyAlignment="0" applyProtection="0"/>
    <xf numFmtId="0" fontId="3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34" fillId="11" borderId="39" applyNumberFormat="0" applyFont="0" applyAlignment="0" applyProtection="0"/>
    <xf numFmtId="0" fontId="3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0" fontId="1" fillId="81" borderId="62" applyNumberFormat="0" applyFont="0" applyAlignment="0" applyProtection="0"/>
    <xf numFmtId="231" fontId="140" fillId="0" borderId="0" applyProtection="0">
      <alignment horizontal="center"/>
    </xf>
    <xf numFmtId="0" fontId="141" fillId="0" borderId="0" applyNumberFormat="0" applyFill="0" applyBorder="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77" borderId="70" applyNumberFormat="0" applyAlignment="0" applyProtection="0"/>
    <xf numFmtId="0" fontId="142" fillId="77" borderId="70" applyNumberFormat="0" applyAlignment="0" applyProtection="0"/>
    <xf numFmtId="0" fontId="143"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4" fillId="0" borderId="0" applyProtection="0">
      <alignment horizontal="left"/>
    </xf>
    <xf numFmtId="0" fontId="75" fillId="0" borderId="71" applyNumberFormat="0" applyAlignment="0" applyProtection="0"/>
    <xf numFmtId="0" fontId="58" fillId="36" borderId="0" applyNumberFormat="0" applyFont="0" applyBorder="0" applyAlignment="0" applyProtection="0"/>
    <xf numFmtId="0" fontId="19" fillId="88" borderId="45" applyNumberFormat="0" applyFont="0" applyBorder="0" applyAlignment="0" applyProtection="0">
      <alignment horizontal="center"/>
    </xf>
    <xf numFmtId="0" fontId="19" fillId="91" borderId="45" applyNumberFormat="0" applyFont="0" applyBorder="0" applyAlignment="0" applyProtection="0">
      <alignment horizontal="center"/>
    </xf>
    <xf numFmtId="0" fontId="58" fillId="0" borderId="72" applyNumberFormat="0" applyAlignment="0" applyProtection="0"/>
    <xf numFmtId="0" fontId="58" fillId="0" borderId="73" applyNumberFormat="0" applyAlignment="0" applyProtection="0"/>
    <xf numFmtId="0" fontId="75" fillId="0" borderId="74" applyNumberFormat="0" applyAlignment="0" applyProtection="0"/>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4" fontId="38" fillId="0" borderId="0">
      <alignment horizontal="center" wrapText="1"/>
      <protection locked="0"/>
    </xf>
    <xf numFmtId="10" fontId="1" fillId="0" borderId="0" applyFont="0" applyFill="0" applyBorder="0" applyAlignment="0" applyProtection="0"/>
    <xf numFmtId="9" fontId="58"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3" fillId="0" borderId="0" applyFont="0" applyFill="0" applyBorder="0" applyAlignment="0" applyProtection="0"/>
    <xf numFmtId="10" fontId="1" fillId="0" borderId="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9" fontId="58" fillId="0" borderId="0" applyFont="0" applyFill="0" applyBorder="0" applyAlignment="0" applyProtection="0"/>
    <xf numFmtId="232" fontId="38" fillId="0" borderId="0" applyFont="0" applyFill="0" applyBorder="0" applyProtection="0">
      <alignment horizontal="right"/>
    </xf>
    <xf numFmtId="9" fontId="59" fillId="0" borderId="53" applyNumberFormat="0" applyBorder="0" applyProtection="0">
      <alignment horizontal="right" vertical="center"/>
    </xf>
    <xf numFmtId="173" fontId="59" fillId="0" borderId="53" applyNumberFormat="0" applyBorder="0" applyProtection="0"/>
    <xf numFmtId="10" fontId="59" fillId="0" borderId="53" applyNumberFormat="0" applyBorder="0" applyProtection="0"/>
    <xf numFmtId="233" fontId="1" fillId="0" borderId="0" applyFont="0" applyFill="0" applyBorder="0" applyAlignment="0" applyProtection="0"/>
    <xf numFmtId="233" fontId="1" fillId="0" borderId="0" applyFont="0" applyFill="0" applyBorder="0" applyAlignment="0" applyProtection="0"/>
    <xf numFmtId="9" fontId="67" fillId="0" borderId="75">
      <alignment vertical="center"/>
    </xf>
    <xf numFmtId="9" fontId="67" fillId="0" borderId="14">
      <alignment vertical="center"/>
    </xf>
    <xf numFmtId="9" fontId="67" fillId="0" borderId="14">
      <alignment vertical="center"/>
    </xf>
    <xf numFmtId="9" fontId="67" fillId="0" borderId="14">
      <alignment vertical="center"/>
    </xf>
    <xf numFmtId="9" fontId="67" fillId="0" borderId="14">
      <alignment vertical="center"/>
    </xf>
    <xf numFmtId="234" fontId="66" fillId="0" borderId="0">
      <protection locked="0"/>
    </xf>
    <xf numFmtId="235" fontId="66" fillId="0" borderId="0">
      <protection locked="0"/>
    </xf>
    <xf numFmtId="0" fontId="98" fillId="0" borderId="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0" fontId="19" fillId="0" borderId="0" applyBorder="0" applyProtection="0">
      <alignment horizontal="left" vertical="top" wrapText="1"/>
      <protection locked="0"/>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236" fontId="1" fillId="0" borderId="0" applyFill="0" applyBorder="0" applyProtection="0">
      <alignment vertical="center"/>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5" fillId="0" borderId="50"/>
    <xf numFmtId="213" fontId="8" fillId="0" borderId="45">
      <alignment vertical="center"/>
    </xf>
    <xf numFmtId="237" fontId="73" fillId="0" borderId="45" applyFill="0" applyBorder="0" applyAlignment="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240" fontId="1" fillId="0" borderId="0" applyFill="0" applyBorder="0" applyProtection="0">
      <alignment vertical="center"/>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46" fillId="0" borderId="44">
      <alignment horizontal="center"/>
    </xf>
    <xf numFmtId="3" fontId="69" fillId="0" borderId="0" applyFont="0" applyFill="0" applyBorder="0" applyAlignment="0" applyProtection="0"/>
    <xf numFmtId="0" fontId="69" fillId="92"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98" fillId="0" borderId="0"/>
    <xf numFmtId="0" fontId="8" fillId="37" borderId="0" applyNumberFormat="0" applyBorder="0">
      <alignment horizontal="right"/>
      <protection locked="0"/>
    </xf>
    <xf numFmtId="0" fontId="8" fillId="37" borderId="0" applyNumberFormat="0" applyBorder="0">
      <alignment horizontal="right"/>
      <protection locked="0"/>
    </xf>
    <xf numFmtId="0" fontId="8" fillId="37" borderId="0" applyNumberFormat="0" applyBorder="0">
      <alignment horizontal="right"/>
      <protection locked="0"/>
    </xf>
    <xf numFmtId="0" fontId="8" fillId="37" borderId="0" applyNumberFormat="0" applyBorder="0">
      <alignment horizontal="right"/>
      <protection locked="0"/>
    </xf>
    <xf numFmtId="0" fontId="8" fillId="37" borderId="0" applyNumberFormat="0" applyBorder="0">
      <alignment horizontal="right"/>
      <protection locked="0"/>
    </xf>
    <xf numFmtId="0" fontId="1" fillId="47" borderId="0" applyNumberFormat="0" applyBorder="0" applyAlignment="0"/>
    <xf numFmtId="184"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84" borderId="0" applyNumberFormat="0" applyFont="0" applyBorder="0" applyAlignment="0"/>
    <xf numFmtId="0" fontId="1" fillId="47" borderId="0" applyNumberFormat="0" applyBorder="0">
      <alignment horizontal="center" vertical="center" wrapText="1"/>
    </xf>
    <xf numFmtId="184"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0" fontId="1" fillId="88" borderId="0" applyNumberFormat="0" applyBorder="0">
      <alignment horizontal="center" vertical="center" wrapText="1"/>
    </xf>
    <xf numFmtId="179" fontId="8" fillId="93" borderId="14" applyNumberFormat="0" applyBorder="0" applyAlignment="0">
      <alignment horizontal="right"/>
      <protection locked="0"/>
    </xf>
    <xf numFmtId="179" fontId="8" fillId="93" borderId="14" applyNumberFormat="0" applyBorder="0" applyAlignment="0">
      <alignment horizontal="right"/>
      <protection locked="0"/>
    </xf>
    <xf numFmtId="240" fontId="8" fillId="93" borderId="14" applyNumberFormat="0" applyBorder="0" applyAlignment="0">
      <alignment horizontal="right"/>
      <protection locked="0"/>
    </xf>
    <xf numFmtId="238" fontId="8" fillId="93" borderId="14" applyNumberFormat="0" applyBorder="0" applyAlignment="0">
      <alignment horizontal="right"/>
      <protection locked="0"/>
    </xf>
    <xf numFmtId="179" fontId="8" fillId="93" borderId="14" applyNumberFormat="0" applyBorder="0" applyAlignment="0">
      <alignment horizontal="right"/>
      <protection locked="0"/>
    </xf>
    <xf numFmtId="179" fontId="8" fillId="93" borderId="14" applyNumberFormat="0" applyBorder="0" applyAlignment="0">
      <alignment horizontal="right"/>
      <protection locked="0"/>
    </xf>
    <xf numFmtId="179" fontId="8" fillId="93" borderId="14" applyNumberFormat="0" applyBorder="0" applyAlignment="0">
      <alignment horizontal="right"/>
      <protection locked="0"/>
    </xf>
    <xf numFmtId="179" fontId="8" fillId="93" borderId="14" applyNumberFormat="0" applyBorder="0" applyAlignment="0">
      <alignment horizontal="right"/>
      <protection locked="0"/>
    </xf>
    <xf numFmtId="0" fontId="1" fillId="49" borderId="0" applyNumberFormat="0" applyBorder="0" applyAlignment="0"/>
    <xf numFmtId="184"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 fillId="94" borderId="0" applyNumberFormat="0" applyFont="0" applyBorder="0" applyAlignment="0"/>
    <xf numFmtId="0" fontId="147" fillId="0" borderId="0" applyFill="0" applyBorder="0">
      <alignment horizontal="center" vertical="center"/>
    </xf>
    <xf numFmtId="0" fontId="147" fillId="0" borderId="45" applyFill="0" applyBorder="0">
      <alignment horizontal="center" vertical="center"/>
    </xf>
    <xf numFmtId="184" fontId="147" fillId="0" borderId="45" applyFill="0" applyBorder="0">
      <alignment horizontal="center" vertical="center"/>
    </xf>
    <xf numFmtId="0" fontId="147" fillId="0" borderId="45" applyFill="0" applyBorder="0">
      <alignment horizontal="center" vertical="center"/>
    </xf>
    <xf numFmtId="0" fontId="147" fillId="0" borderId="45" applyFill="0" applyBorder="0">
      <alignment horizontal="center" vertical="center"/>
    </xf>
    <xf numFmtId="0" fontId="147" fillId="0" borderId="45" applyFill="0" applyBorder="0">
      <alignment horizontal="center" vertical="center"/>
    </xf>
    <xf numFmtId="0" fontId="148" fillId="0" borderId="0" applyNumberFormat="0" applyBorder="0" applyAlignment="0"/>
    <xf numFmtId="10" fontId="148" fillId="0" borderId="41" applyNumberFormat="0" applyBorder="0" applyAlignment="0"/>
    <xf numFmtId="10" fontId="148" fillId="0" borderId="41" applyNumberFormat="0" applyBorder="0" applyAlignment="0"/>
    <xf numFmtId="10" fontId="148" fillId="0" borderId="41" applyNumberFormat="0" applyBorder="0" applyAlignment="0"/>
    <xf numFmtId="10" fontId="148" fillId="0" borderId="41" applyNumberFormat="0" applyBorder="0" applyAlignment="0"/>
    <xf numFmtId="0" fontId="1" fillId="36" borderId="14">
      <alignment horizontal="center" wrapText="1"/>
    </xf>
    <xf numFmtId="184"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center" wrapText="1"/>
    </xf>
    <xf numFmtId="0" fontId="1" fillId="36" borderId="14">
      <alignment horizontal="left"/>
    </xf>
    <xf numFmtId="184"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0" fontId="1" fillId="36" borderId="14">
      <alignment horizontal="left"/>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173" fontId="1" fillId="93" borderId="14">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8" fillId="37" borderId="0" applyNumberFormat="0" applyBorder="0">
      <alignment horizontal="right"/>
      <protection locked="0"/>
    </xf>
    <xf numFmtId="3" fontId="149" fillId="95" borderId="14" applyBorder="0"/>
    <xf numFmtId="0" fontId="1" fillId="84" borderId="0" applyBorder="0"/>
    <xf numFmtId="0" fontId="1" fillId="84" borderId="0" applyBorder="0"/>
    <xf numFmtId="0" fontId="19" fillId="96" borderId="0" applyNumberFormat="0" applyFont="0" applyBorder="0" applyAlignment="0" applyProtection="0">
      <protection locked="0"/>
    </xf>
    <xf numFmtId="0" fontId="1" fillId="36" borderId="14" applyNumberFormat="0" applyFont="0" applyBorder="0" applyAlignment="0">
      <alignment horizontal="center" wrapText="1"/>
    </xf>
    <xf numFmtId="0" fontId="1" fillId="36" borderId="14" applyNumberFormat="0" applyFont="0" applyBorder="0" applyAlignment="0">
      <alignment horizontal="center" wrapText="1"/>
    </xf>
    <xf numFmtId="3" fontId="8" fillId="88" borderId="45" applyNumberFormat="0" applyBorder="0" applyAlignment="0">
      <alignment vertical="center"/>
      <protection locked="0"/>
    </xf>
    <xf numFmtId="0" fontId="1" fillId="36" borderId="0" applyNumberFormat="0" applyFont="0" applyFill="0" applyBorder="0" applyAlignment="0"/>
    <xf numFmtId="0" fontId="10" fillId="36" borderId="0" applyNumberFormat="0" applyFont="0" applyFill="0" applyBorder="0" applyAlignment="0"/>
    <xf numFmtId="0" fontId="19" fillId="94" borderId="0" applyNumberFormat="0" applyFont="0" applyBorder="0" applyAlignment="0"/>
    <xf numFmtId="3" fontId="78" fillId="97" borderId="14" applyNumberFormat="0" applyBorder="0">
      <alignment horizontal="right" vertical="center" wrapText="1" indent="1"/>
    </xf>
    <xf numFmtId="0" fontId="148" fillId="0" borderId="0" applyNumberFormat="0" applyBorder="0" applyAlignment="0"/>
    <xf numFmtId="0" fontId="39" fillId="95" borderId="47" applyNumberFormat="0" applyFont="0" applyBorder="0" applyAlignment="0"/>
    <xf numFmtId="0" fontId="150" fillId="0" borderId="0" applyFill="0" applyBorder="0">
      <alignment horizontal="center" vertical="center"/>
    </xf>
    <xf numFmtId="241" fontId="33" fillId="0" borderId="76">
      <alignment vertical="center"/>
    </xf>
    <xf numFmtId="3" fontId="151" fillId="0" borderId="0"/>
    <xf numFmtId="4" fontId="151" fillId="0" borderId="0"/>
    <xf numFmtId="173" fontId="152" fillId="0" borderId="0"/>
    <xf numFmtId="0" fontId="40" fillId="98" borderId="0" applyNumberFormat="0" applyFont="0" applyBorder="0" applyAlignment="0">
      <alignment horizontal="center"/>
    </xf>
    <xf numFmtId="242" fontId="153" fillId="0" borderId="0" applyNumberFormat="0" applyFill="0" applyBorder="0" applyAlignment="0" applyProtection="0">
      <alignment horizontal="left"/>
    </xf>
    <xf numFmtId="0" fontId="154" fillId="41" borderId="0" applyNumberFormat="0" applyBorder="0" applyAlignment="0" applyProtection="0"/>
    <xf numFmtId="184"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41"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46" fillId="44" borderId="0" applyNumberFormat="0" applyBorder="0" applyAlignment="0" applyProtection="0"/>
    <xf numFmtId="0" fontId="68" fillId="0" borderId="43"/>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55" fillId="90" borderId="0" applyNumberFormat="0" applyBorder="0" applyAlignment="0" applyProtection="0"/>
    <xf numFmtId="184" fontId="155" fillId="89" borderId="0" applyNumberFormat="0" applyBorder="0" applyAlignment="0" applyProtection="0"/>
    <xf numFmtId="0" fontId="155" fillId="89" borderId="0" applyNumberFormat="0" applyBorder="0" applyAlignment="0" applyProtection="0"/>
    <xf numFmtId="0" fontId="155" fillId="89" borderId="0" applyNumberFormat="0" applyBorder="0" applyAlignment="0" applyProtection="0"/>
    <xf numFmtId="0" fontId="155" fillId="89" borderId="0" applyNumberFormat="0" applyBorder="0" applyAlignment="0" applyProtection="0"/>
    <xf numFmtId="170" fontId="69" fillId="0" borderId="0" applyFont="0" applyFill="0" applyBorder="0" applyAlignment="0" applyProtection="0"/>
    <xf numFmtId="43" fontId="31"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170" fontId="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1" fillId="0" borderId="0" applyFont="0" applyFill="0" applyBorder="0" applyAlignment="0" applyProtection="0"/>
    <xf numFmtId="170" fontId="31" fillId="0" borderId="0" applyFont="0" applyFill="0" applyBorder="0" applyAlignment="0" applyProtection="0"/>
    <xf numFmtId="0" fontId="40" fillId="1" borderId="9" applyNumberFormat="0" applyFont="0" applyAlignment="0">
      <alignment horizontal="center"/>
    </xf>
    <xf numFmtId="167" fontId="50" fillId="0" borderId="0" applyFill="0" applyBorder="0" applyAlignment="0" applyProtection="0"/>
    <xf numFmtId="0" fontId="142" fillId="77" borderId="70" applyNumberFormat="0" applyAlignment="0" applyProtection="0"/>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156" fillId="0" borderId="0" applyNumberFormat="0" applyFill="0" applyBorder="0" applyAlignment="0">
      <alignment horizontal="center"/>
    </xf>
    <xf numFmtId="0" fontId="31" fillId="0" borderId="0"/>
    <xf numFmtId="0" fontId="22" fillId="0" borderId="0"/>
    <xf numFmtId="173" fontId="72" fillId="0" borderId="0"/>
    <xf numFmtId="4" fontId="1" fillId="0" borderId="0"/>
    <xf numFmtId="4" fontId="1" fillId="0" borderId="0"/>
    <xf numFmtId="177" fontId="1" fillId="0" borderId="0"/>
    <xf numFmtId="177" fontId="1" fillId="0" borderId="0"/>
    <xf numFmtId="0" fontId="31" fillId="0" borderId="0"/>
    <xf numFmtId="0" fontId="1" fillId="0" borderId="0" applyNumberFormat="0" applyFill="0" applyBorder="0" applyAlignment="0" applyProtection="0"/>
    <xf numFmtId="0" fontId="1" fillId="0" borderId="0"/>
    <xf numFmtId="0" fontId="1" fillId="0" borderId="0"/>
    <xf numFmtId="0" fontId="1" fillId="0" borderId="0"/>
    <xf numFmtId="0" fontId="157" fillId="0" borderId="0"/>
    <xf numFmtId="0" fontId="158" fillId="0" borderId="0">
      <alignment horizontal="center"/>
    </xf>
    <xf numFmtId="173" fontId="109" fillId="0" borderId="0"/>
    <xf numFmtId="40" fontId="159" fillId="0" borderId="0" applyBorder="0">
      <alignment horizontal="right"/>
    </xf>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173" fontId="109" fillId="0" borderId="0"/>
    <xf numFmtId="3" fontId="109" fillId="0" borderId="50"/>
    <xf numFmtId="3" fontId="109" fillId="0" borderId="0"/>
    <xf numFmtId="0" fontId="88" fillId="49" borderId="59" applyNumberFormat="0" applyAlignment="0" applyProtection="0"/>
    <xf numFmtId="184"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161" fillId="76" borderId="59" applyNumberFormat="0" applyAlignment="0" applyProtection="0"/>
    <xf numFmtId="184" fontId="161" fillId="77" borderId="59" applyNumberFormat="0" applyAlignment="0" applyProtection="0"/>
    <xf numFmtId="0" fontId="161" fillId="77" borderId="59" applyNumberFormat="0" applyAlignment="0" applyProtection="0"/>
    <xf numFmtId="0" fontId="161" fillId="77" borderId="59" applyNumberFormat="0" applyAlignment="0" applyProtection="0"/>
    <xf numFmtId="0" fontId="161" fillId="77" borderId="59" applyNumberFormat="0" applyAlignment="0" applyProtection="0"/>
    <xf numFmtId="0" fontId="27" fillId="0" borderId="0" applyFill="0" applyBorder="0" applyProtection="0">
      <alignment horizontal="center" vertical="center"/>
    </xf>
    <xf numFmtId="0" fontId="27" fillId="0" borderId="0" applyFill="0" applyBorder="0" applyProtection="0"/>
    <xf numFmtId="0" fontId="75" fillId="0" borderId="0" applyFill="0" applyBorder="0" applyProtection="0">
      <alignment horizontal="left"/>
    </xf>
    <xf numFmtId="0" fontId="162" fillId="0" borderId="0" applyFill="0" applyBorder="0" applyProtection="0">
      <alignment horizontal="left" vertical="top"/>
    </xf>
    <xf numFmtId="0" fontId="163" fillId="0" borderId="0"/>
    <xf numFmtId="0" fontId="163" fillId="0" borderId="0"/>
    <xf numFmtId="0" fontId="61" fillId="80" borderId="61" applyNumberFormat="0" applyAlignment="0" applyProtection="0"/>
    <xf numFmtId="184"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243" fontId="1" fillId="0" borderId="0" applyFill="0" applyBorder="0" applyProtection="0">
      <alignment horizontal="right" vertical="center"/>
    </xf>
    <xf numFmtId="0" fontId="89" fillId="0" borderId="0" applyNumberFormat="0" applyFill="0" applyBorder="0" applyAlignment="0" applyProtection="0"/>
    <xf numFmtId="0" fontId="3"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89" fillId="0" borderId="0" applyNumberFormat="0" applyFill="0" applyBorder="0" applyAlignment="0" applyProtection="0"/>
    <xf numFmtId="0" fontId="58" fillId="0" borderId="0" applyNumberFormat="0" applyFill="0" applyBorder="0" applyAlignment="0" applyProtection="0"/>
    <xf numFmtId="0" fontId="63" fillId="0" borderId="0" applyNumberFormat="0" applyFill="0" applyBorder="0" applyAlignment="0" applyProtection="0"/>
    <xf numFmtId="0" fontId="141" fillId="0" borderId="0" applyNumberFormat="0" applyFill="0" applyBorder="0" applyAlignment="0" applyProtection="0"/>
    <xf numFmtId="0" fontId="157"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64" fillId="87" borderId="0" applyNumberFormat="0" applyBorder="0" applyProtection="0">
      <alignment horizontal="left"/>
    </xf>
    <xf numFmtId="0" fontId="141" fillId="0" borderId="0" applyNumberFormat="0" applyFill="0" applyBorder="0" applyAlignment="0" applyProtection="0"/>
    <xf numFmtId="0" fontId="164" fillId="87" borderId="0" applyNumberFormat="0" applyBorder="0" applyProtection="0">
      <alignment horizontal="left"/>
    </xf>
    <xf numFmtId="0" fontId="164" fillId="87" borderId="0" applyNumberFormat="0" applyBorder="0" applyProtection="0">
      <alignment horizontal="left"/>
    </xf>
    <xf numFmtId="0" fontId="164" fillId="87" borderId="0" applyNumberFormat="0" applyBorder="0" applyProtection="0">
      <alignment horizontal="left"/>
    </xf>
    <xf numFmtId="0" fontId="164" fillId="87" borderId="0" applyNumberFormat="0" applyBorder="0" applyProtection="0">
      <alignment horizontal="left"/>
    </xf>
    <xf numFmtId="0" fontId="141" fillId="0" borderId="0" applyNumberFormat="0" applyFill="0" applyBorder="0" applyAlignment="0" applyProtection="0"/>
    <xf numFmtId="0" fontId="141" fillId="0" borderId="0" applyNumberFormat="0" applyFill="0" applyBorder="0" applyAlignment="0" applyProtection="0"/>
    <xf numFmtId="0" fontId="2" fillId="0" borderId="53" applyNumberFormat="0" applyBorder="0" applyProtection="0">
      <alignment wrapText="1"/>
    </xf>
    <xf numFmtId="14" fontId="165" fillId="75" borderId="0" applyNumberFormat="0" applyBorder="0" applyProtection="0">
      <alignment horizontal="center" vertical="center"/>
    </xf>
    <xf numFmtId="0" fontId="166" fillId="75" borderId="53" applyNumberFormat="0" applyBorder="0" applyProtection="0">
      <alignment horizontal="centerContinuous" vertical="center" wrapText="1"/>
    </xf>
    <xf numFmtId="14" fontId="167" fillId="77" borderId="0" applyNumberFormat="0" applyBorder="0" applyProtection="0">
      <alignment horizontal="right" vertical="center"/>
    </xf>
    <xf numFmtId="242" fontId="167" fillId="79" borderId="53" applyNumberFormat="0" applyBorder="0" applyProtection="0"/>
    <xf numFmtId="14" fontId="165" fillId="75" borderId="63" applyNumberFormat="0" applyBorder="0" applyProtection="0">
      <alignment horizontal="left" vertical="center" wrapText="1"/>
    </xf>
    <xf numFmtId="0" fontId="141" fillId="0" borderId="0" applyNumberFormat="0" applyFill="0" applyBorder="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1" fillId="0" borderId="56"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51" fillId="0" borderId="56"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1" fontId="58" fillId="99" borderId="0" applyNumberFormat="0" applyBorder="0" applyProtection="0">
      <alignment horizontal="left"/>
    </xf>
    <xf numFmtId="0" fontId="51" fillId="0" borderId="56"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168" fillId="0" borderId="0" applyNumberFormat="0" applyFill="0" applyBorder="0" applyAlignment="0" applyProtection="0"/>
    <xf numFmtId="0" fontId="53" fillId="0" borderId="0" applyNumberFormat="0" applyFill="0" applyBorder="0" applyAlignment="0" applyProtection="0"/>
    <xf numFmtId="0" fontId="141" fillId="0" borderId="0" applyNumberFormat="0" applyFill="0" applyBorder="0" applyAlignment="0" applyProtection="0"/>
    <xf numFmtId="244" fontId="169" fillId="0" borderId="14">
      <protection locked="0"/>
    </xf>
    <xf numFmtId="244" fontId="169" fillId="0" borderId="0">
      <protection locked="0"/>
    </xf>
    <xf numFmtId="0" fontId="1" fillId="0" borderId="78" applyNumberFormat="0" applyFill="0" applyAlignment="0" applyProtection="0"/>
    <xf numFmtId="0" fontId="160" fillId="0" borderId="77" applyNumberFormat="0" applyFill="0" applyAlignment="0" applyProtection="0"/>
    <xf numFmtId="0" fontId="17" fillId="0" borderId="40" applyNumberFormat="0" applyFill="0" applyAlignment="0" applyProtection="0"/>
    <xf numFmtId="0" fontId="1" fillId="0" borderId="78" applyNumberFormat="0" applyFill="0" applyAlignment="0" applyProtection="0"/>
    <xf numFmtId="0" fontId="118"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42" fillId="76" borderId="70" applyNumberFormat="0" applyAlignment="0" applyProtection="0"/>
    <xf numFmtId="184"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245" fontId="170" fillId="0" borderId="0">
      <alignment horizontal="left" vertical="center"/>
    </xf>
    <xf numFmtId="0" fontId="171" fillId="0" borderId="0">
      <alignment vertical="center"/>
    </xf>
    <xf numFmtId="245" fontId="172" fillId="0" borderId="0">
      <alignment horizontal="left" vertical="center"/>
    </xf>
    <xf numFmtId="177" fontId="173" fillId="0" borderId="0">
      <alignment horizontal="left" vertical="center"/>
    </xf>
    <xf numFmtId="20" fontId="69" fillId="0" borderId="0"/>
    <xf numFmtId="0" fontId="174" fillId="0" borderId="0">
      <alignment vertical="top"/>
    </xf>
    <xf numFmtId="0" fontId="156" fillId="0" borderId="0"/>
    <xf numFmtId="0" fontId="156" fillId="0" borderId="0"/>
    <xf numFmtId="0" fontId="156" fillId="0" borderId="0"/>
    <xf numFmtId="0" fontId="156" fillId="0" borderId="0"/>
    <xf numFmtId="0" fontId="43" fillId="41" borderId="0" applyNumberFormat="0" applyBorder="0" applyAlignment="0" applyProtection="0"/>
    <xf numFmtId="184"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6" fillId="43" borderId="0" applyNumberFormat="0" applyBorder="0" applyAlignment="0" applyProtection="0"/>
    <xf numFmtId="184"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60" fillId="75" borderId="61" applyNumberFormat="0" applyAlignment="0" applyProtection="0"/>
    <xf numFmtId="184"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0" fontId="61" fillId="75" borderId="61" applyNumberFormat="0" applyAlignment="0" applyProtection="0"/>
    <xf numFmtId="177" fontId="153" fillId="0" borderId="0"/>
    <xf numFmtId="170" fontId="31"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75"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46" fontId="38" fillId="0" borderId="0" applyFont="0" applyFill="0" applyBorder="0" applyProtection="0">
      <alignment horizontal="right"/>
    </xf>
    <xf numFmtId="247" fontId="50" fillId="0" borderId="0" applyFont="0" applyFill="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171" fontId="91" fillId="0" borderId="0" applyProtection="0"/>
    <xf numFmtId="171" fontId="92" fillId="0" borderId="0" applyProtection="0"/>
    <xf numFmtId="171" fontId="93" fillId="0" borderId="0" applyProtection="0"/>
    <xf numFmtId="171" fontId="94" fillId="0" borderId="0" applyProtection="0"/>
    <xf numFmtId="171" fontId="95" fillId="0" borderId="0" applyNumberFormat="0" applyFont="0" applyFill="0" applyBorder="0" applyAlignment="0" applyProtection="0"/>
    <xf numFmtId="171" fontId="96" fillId="0" borderId="0" applyProtection="0"/>
    <xf numFmtId="171" fontId="97" fillId="0" borderId="0" applyProtection="0"/>
    <xf numFmtId="171" fontId="98" fillId="0" borderId="0"/>
    <xf numFmtId="0" fontId="38" fillId="0" borderId="0" applyFill="0" applyBorder="0" applyProtection="0">
      <alignment horizontal="left"/>
    </xf>
    <xf numFmtId="171" fontId="38" fillId="0" borderId="0" applyFill="0" applyBorder="0" applyProtection="0">
      <alignment horizontal="left"/>
    </xf>
    <xf numFmtId="0" fontId="55" fillId="0" borderId="9">
      <alignment horizontal="left" vertical="center"/>
    </xf>
    <xf numFmtId="0" fontId="55" fillId="0" borderId="9">
      <alignment horizontal="left" vertical="center"/>
    </xf>
    <xf numFmtId="211" fontId="37" fillId="0" borderId="69">
      <alignment horizontal="center"/>
    </xf>
    <xf numFmtId="10" fontId="19" fillId="37" borderId="14" applyNumberFormat="0" applyBorder="0" applyAlignment="0" applyProtection="0"/>
    <xf numFmtId="10" fontId="19" fillId="37" borderId="14" applyNumberFormat="0" applyBorder="0" applyAlignment="0" applyProtection="0"/>
    <xf numFmtId="180" fontId="5" fillId="0" borderId="0" applyFont="0" applyFill="0" applyBorder="0" applyAlignment="0" applyProtection="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1" fillId="0" borderId="0"/>
    <xf numFmtId="4" fontId="9" fillId="0" borderId="0" applyBorder="0" applyProtection="0">
      <alignment horizontal="center"/>
    </xf>
    <xf numFmtId="0" fontId="5" fillId="0" borderId="0"/>
    <xf numFmtId="171" fontId="1" fillId="0" borderId="0" applyNumberFormat="0" applyFill="0" applyBorder="0" applyAlignment="0" applyProtection="0"/>
    <xf numFmtId="0" fontId="5" fillId="0" borderId="0"/>
    <xf numFmtId="0" fontId="1" fillId="0" borderId="0" applyNumberFormat="0" applyFill="0" applyBorder="0" applyAlignment="0" applyProtection="0"/>
    <xf numFmtId="0" fontId="5" fillId="0" borderId="0"/>
    <xf numFmtId="0" fontId="5" fillId="0" borderId="0"/>
    <xf numFmtId="0" fontId="5" fillId="11" borderId="39" applyNumberFormat="0" applyFont="0" applyAlignment="0" applyProtection="0"/>
    <xf numFmtId="0" fontId="5" fillId="11" borderId="39" applyNumberFormat="0" applyFont="0" applyAlignment="0" applyProtection="0"/>
    <xf numFmtId="0" fontId="5" fillId="11" borderId="39" applyNumberFormat="0" applyFont="0" applyAlignment="0" applyProtection="0"/>
    <xf numFmtId="0" fontId="5" fillId="11" borderId="39" applyNumberFormat="0" applyFont="0" applyAlignment="0" applyProtection="0"/>
    <xf numFmtId="0" fontId="5" fillId="11" borderId="39" applyNumberFormat="0" applyFont="0" applyAlignment="0" applyProtection="0"/>
    <xf numFmtId="248" fontId="1" fillId="0" borderId="0" applyFont="0" applyFill="0" applyBorder="0" applyAlignment="0" applyProtection="0"/>
    <xf numFmtId="171" fontId="98"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98" fillId="0" borderId="0"/>
    <xf numFmtId="0" fontId="14" fillId="9" borderId="36" applyNumberFormat="0" applyAlignment="0" applyProtection="0"/>
    <xf numFmtId="0" fontId="40" fillId="1" borderId="9" applyNumberFormat="0" applyFont="0" applyAlignment="0">
      <alignment horizontal="center"/>
    </xf>
    <xf numFmtId="0" fontId="40" fillId="1" borderId="9" applyNumberFormat="0" applyFont="0" applyAlignment="0">
      <alignment horizontal="center"/>
    </xf>
    <xf numFmtId="0" fontId="156" fillId="0" borderId="0" applyNumberFormat="0" applyFill="0" applyBorder="0" applyAlignment="0">
      <alignment horizontal="center"/>
    </xf>
    <xf numFmtId="0" fontId="176" fillId="0" borderId="0" applyBorder="0" applyProtection="0">
      <alignment horizontal="left"/>
    </xf>
    <xf numFmtId="171" fontId="176" fillId="0" borderId="0" applyBorder="0" applyProtection="0">
      <alignment horizontal="left"/>
    </xf>
    <xf numFmtId="171" fontId="27" fillId="0" borderId="0" applyFill="0" applyBorder="0" applyProtection="0">
      <alignment horizontal="left"/>
    </xf>
    <xf numFmtId="171" fontId="19" fillId="0" borderId="79" applyFill="0" applyBorder="0" applyProtection="0">
      <alignment horizontal="left" vertical="top"/>
    </xf>
    <xf numFmtId="0" fontId="177" fillId="0" borderId="0" applyNumberFormat="0" applyProtection="0">
      <alignment vertical="center"/>
    </xf>
    <xf numFmtId="0" fontId="178" fillId="0" borderId="0" applyNumberFormat="0" applyProtection="0">
      <alignment vertical="center"/>
    </xf>
    <xf numFmtId="0" fontId="1" fillId="0" borderId="78" applyNumberFormat="0" applyFill="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88" fillId="50" borderId="59" applyNumberFormat="0" applyAlignment="0" applyProtection="0"/>
    <xf numFmtId="0" fontId="141" fillId="0" borderId="0" applyNumberFormat="0" applyFill="0" applyBorder="0" applyAlignment="0" applyProtection="0"/>
    <xf numFmtId="0" fontId="88" fillId="50" borderId="59" applyNumberFormat="0" applyAlignment="0" applyProtection="0"/>
    <xf numFmtId="0" fontId="141" fillId="0" borderId="0" applyNumberFormat="0" applyFill="0" applyBorder="0" applyAlignment="0" applyProtection="0"/>
    <xf numFmtId="0" fontId="88" fillId="50" borderId="59" applyNumberFormat="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88" fillId="50" borderId="59" applyNumberFormat="0" applyAlignment="0" applyProtection="0"/>
    <xf numFmtId="0" fontId="88" fillId="50" borderId="59" applyNumberFormat="0" applyAlignment="0" applyProtection="0"/>
    <xf numFmtId="0" fontId="141" fillId="0" borderId="0" applyNumberFormat="0" applyFill="0" applyBorder="0" applyAlignment="0" applyProtection="0"/>
    <xf numFmtId="0" fontId="88" fillId="50" borderId="59" applyNumberFormat="0" applyAlignment="0" applyProtection="0"/>
    <xf numFmtId="0" fontId="141" fillId="0" borderId="0" applyNumberFormat="0" applyFill="0" applyBorder="0" applyAlignment="0" applyProtection="0"/>
    <xf numFmtId="0" fontId="88" fillId="50" borderId="59" applyNumberFormat="0" applyAlignment="0" applyProtection="0"/>
    <xf numFmtId="0" fontId="141" fillId="0" borderId="0" applyNumberFormat="0" applyFill="0" applyBorder="0" applyAlignment="0" applyProtection="0"/>
    <xf numFmtId="0" fontId="88" fillId="50" borderId="59" applyNumberFormat="0" applyAlignment="0" applyProtection="0"/>
    <xf numFmtId="0" fontId="31" fillId="40"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31" fillId="52"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4" fillId="60"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69"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70" borderId="0" applyNumberFormat="0" applyBorder="0" applyAlignment="0" applyProtection="0"/>
    <xf numFmtId="0" fontId="43" fillId="42" borderId="0" applyNumberFormat="0" applyBorder="0" applyAlignment="0" applyProtection="0"/>
    <xf numFmtId="0" fontId="56" fillId="76" borderId="84" applyNumberFormat="0" applyAlignment="0" applyProtection="0"/>
    <xf numFmtId="184"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7"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61" fillId="75" borderId="61" applyNumberFormat="0" applyAlignment="0" applyProtection="0"/>
    <xf numFmtId="43" fontId="31" fillId="0" borderId="0" applyFont="0" applyFill="0" applyBorder="0" applyAlignment="0" applyProtection="0"/>
    <xf numFmtId="0" fontId="1" fillId="81" borderId="85" applyNumberFormat="0" applyFont="0" applyAlignment="0" applyProtection="0"/>
    <xf numFmtId="0" fontId="88"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8" fillId="49" borderId="84" applyNumberFormat="0" applyAlignment="0" applyProtection="0"/>
    <xf numFmtId="0" fontId="89" fillId="0" borderId="0" applyNumberFormat="0" applyFill="0" applyBorder="0" applyAlignment="0" applyProtection="0"/>
    <xf numFmtId="0" fontId="46" fillId="44" borderId="0" applyNumberFormat="0" applyBorder="0" applyAlignment="0" applyProtection="0"/>
    <xf numFmtId="0" fontId="51" fillId="0" borderId="56" applyNumberFormat="0" applyFill="0" applyAlignment="0" applyProtection="0"/>
    <xf numFmtId="0" fontId="52" fillId="0" borderId="57" applyNumberFormat="0" applyFill="0" applyAlignment="0" applyProtection="0"/>
    <xf numFmtId="0" fontId="53" fillId="0" borderId="58" applyNumberFormat="0" applyFill="0" applyAlignment="0" applyProtection="0"/>
    <xf numFmtId="0" fontId="53" fillId="0" borderId="0" applyNumberFormat="0" applyFill="0" applyBorder="0" applyAlignment="0" applyProtection="0"/>
    <xf numFmtId="0" fontId="1" fillId="85" borderId="85" applyNumberFormat="0" applyAlignment="0" applyProtection="0"/>
    <xf numFmtId="184"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31" fillId="81" borderId="85" applyNumberFormat="0" applyFont="0" applyAlignment="0" applyProtection="0"/>
    <xf numFmtId="0" fontId="113" fillId="0" borderId="21" applyNumberFormat="0" applyFill="0" applyBorder="0" applyAlignment="0" applyProtection="0">
      <alignment horizontal="left"/>
    </xf>
    <xf numFmtId="0" fontId="88" fillId="50" borderId="84" applyNumberFormat="0" applyAlignment="0" applyProtection="0"/>
    <xf numFmtId="0" fontId="117" fillId="50" borderId="84" applyNumberFormat="0" applyAlignment="0" applyProtection="0"/>
    <xf numFmtId="0" fontId="117" fillId="50" borderId="84" applyNumberFormat="0" applyAlignment="0" applyProtection="0"/>
    <xf numFmtId="0" fontId="117" fillId="50" borderId="84" applyNumberFormat="0" applyAlignment="0" applyProtection="0"/>
    <xf numFmtId="0" fontId="117" fillId="50" borderId="84" applyNumberFormat="0" applyAlignment="0" applyProtection="0"/>
    <xf numFmtId="0" fontId="117"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117" fillId="50" borderId="84" applyNumberFormat="0" applyAlignment="0" applyProtection="0"/>
    <xf numFmtId="214" fontId="115" fillId="0" borderId="45">
      <alignment vertical="center"/>
    </xf>
    <xf numFmtId="0" fontId="1" fillId="85" borderId="85" applyNumberFormat="0" applyAlignment="0" applyProtection="0"/>
    <xf numFmtId="184" fontId="32" fillId="81" borderId="85" applyNumberFormat="0" applyFont="0" applyAlignment="0" applyProtection="0"/>
    <xf numFmtId="0" fontId="32" fillId="81" borderId="85" applyNumberFormat="0" applyFont="0" applyAlignment="0" applyProtection="0"/>
    <xf numFmtId="0" fontId="32" fillId="81" borderId="85" applyNumberFormat="0" applyFont="0" applyAlignment="0" applyProtection="0"/>
    <xf numFmtId="0" fontId="32" fillId="81" borderId="85" applyNumberFormat="0" applyFont="0" applyAlignment="0" applyProtection="0"/>
    <xf numFmtId="0" fontId="56" fillId="76" borderId="84" applyNumberFormat="0" applyAlignment="0" applyProtection="0"/>
    <xf numFmtId="184"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56" fillId="77" borderId="84" applyNumberFormat="0" applyAlignment="0" applyProtection="0"/>
    <xf numFmtId="0" fontId="60" fillId="0" borderId="60" applyNumberFormat="0" applyFill="0" applyAlignment="0" applyProtection="0"/>
    <xf numFmtId="43" fontId="31" fillId="0" borderId="0" applyFont="0" applyFill="0" applyBorder="0" applyAlignment="0" applyProtection="0"/>
    <xf numFmtId="0" fontId="1" fillId="81" borderId="85" applyNumberFormat="0" applyFont="0" applyAlignment="0" applyProtection="0"/>
    <xf numFmtId="0" fontId="3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3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 fillId="81" borderId="85" applyNumberFormat="0" applyFont="0" applyAlignment="0" applyProtection="0"/>
    <xf numFmtId="0" fontId="142" fillId="77" borderId="86" applyNumberFormat="0" applyAlignment="0" applyProtection="0"/>
    <xf numFmtId="0" fontId="142" fillId="77" borderId="86" applyNumberFormat="0" applyAlignment="0" applyProtection="0"/>
    <xf numFmtId="0" fontId="143" fillId="77" borderId="86" applyNumberFormat="0" applyAlignment="0" applyProtection="0"/>
    <xf numFmtId="0" fontId="142" fillId="77" borderId="86" applyNumberFormat="0" applyAlignment="0" applyProtection="0"/>
    <xf numFmtId="0" fontId="142" fillId="77" borderId="86" applyNumberFormat="0" applyAlignment="0" applyProtection="0"/>
    <xf numFmtId="9" fontId="67" fillId="0" borderId="87">
      <alignment vertical="center"/>
    </xf>
    <xf numFmtId="0" fontId="141" fillId="77" borderId="86" applyNumberFormat="0" applyAlignment="0" applyProtection="0"/>
    <xf numFmtId="0" fontId="142" fillId="77" borderId="86" applyNumberFormat="0" applyAlignment="0" applyProtection="0"/>
    <xf numFmtId="0" fontId="142" fillId="77" borderId="86" applyNumberFormat="0" applyAlignment="0" applyProtection="0"/>
    <xf numFmtId="0" fontId="142" fillId="77" borderId="86" applyNumberFormat="0" applyAlignment="0" applyProtection="0"/>
    <xf numFmtId="0" fontId="142" fillId="77" borderId="86"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0" fontId="142" fillId="77" borderId="86" applyNumberFormat="0" applyAlignment="0" applyProtection="0"/>
    <xf numFmtId="0" fontId="160" fillId="0" borderId="88" applyNumberFormat="0" applyFill="0" applyAlignment="0" applyProtection="0"/>
    <xf numFmtId="0" fontId="160" fillId="0" borderId="88" applyNumberFormat="0" applyFill="0" applyAlignment="0" applyProtection="0"/>
    <xf numFmtId="0" fontId="160" fillId="0" borderId="88" applyNumberFormat="0" applyFill="0" applyAlignment="0" applyProtection="0"/>
    <xf numFmtId="0" fontId="160" fillId="0" borderId="88" applyNumberFormat="0" applyFill="0" applyAlignment="0" applyProtection="0"/>
    <xf numFmtId="0" fontId="88" fillId="49" borderId="84" applyNumberFormat="0" applyAlignment="0" applyProtection="0"/>
    <xf numFmtId="184" fontId="88"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88" fillId="50" borderId="84" applyNumberFormat="0" applyAlignment="0" applyProtection="0"/>
    <xf numFmtId="0" fontId="161" fillId="76" borderId="84" applyNumberFormat="0" applyAlignment="0" applyProtection="0"/>
    <xf numFmtId="184" fontId="161" fillId="77" borderId="84" applyNumberFormat="0" applyAlignment="0" applyProtection="0"/>
    <xf numFmtId="0" fontId="161" fillId="77" borderId="84" applyNumberFormat="0" applyAlignment="0" applyProtection="0"/>
    <xf numFmtId="0" fontId="161" fillId="77" borderId="84" applyNumberFormat="0" applyAlignment="0" applyProtection="0"/>
    <xf numFmtId="0" fontId="161" fillId="77" borderId="84" applyNumberFormat="0" applyAlignment="0" applyProtection="0"/>
    <xf numFmtId="0" fontId="141" fillId="0" borderId="0" applyNumberFormat="0" applyFill="0" applyBorder="0" applyAlignment="0" applyProtection="0"/>
    <xf numFmtId="0" fontId="164" fillId="87" borderId="0" applyNumberFormat="0" applyBorder="0" applyProtection="0">
      <alignment horizontal="left"/>
    </xf>
    <xf numFmtId="0" fontId="160" fillId="0" borderId="88" applyNumberFormat="0" applyFill="0" applyAlignment="0" applyProtection="0"/>
    <xf numFmtId="0" fontId="118" fillId="0" borderId="88" applyNumberFormat="0" applyFill="0" applyAlignment="0" applyProtection="0"/>
    <xf numFmtId="0" fontId="160" fillId="0" borderId="88" applyNumberFormat="0" applyFill="0" applyAlignment="0" applyProtection="0"/>
    <xf numFmtId="0" fontId="160" fillId="0" borderId="88" applyNumberFormat="0" applyFill="0" applyAlignment="0" applyProtection="0"/>
    <xf numFmtId="0" fontId="160" fillId="0" borderId="88" applyNumberFormat="0" applyFill="0" applyAlignment="0" applyProtection="0"/>
    <xf numFmtId="0" fontId="160" fillId="0" borderId="88" applyNumberFormat="0" applyFill="0" applyAlignment="0" applyProtection="0"/>
    <xf numFmtId="0" fontId="142" fillId="76" borderId="86" applyNumberFormat="0" applyAlignment="0" applyProtection="0"/>
    <xf numFmtId="184" fontId="142" fillId="77" borderId="86" applyNumberFormat="0" applyAlignment="0" applyProtection="0"/>
    <xf numFmtId="0" fontId="142" fillId="77" borderId="86" applyNumberFormat="0" applyAlignment="0" applyProtection="0"/>
    <xf numFmtId="0" fontId="142" fillId="77" borderId="86" applyNumberFormat="0" applyAlignment="0" applyProtection="0"/>
    <xf numFmtId="0" fontId="142" fillId="77" borderId="86" applyNumberFormat="0" applyAlignment="0" applyProtection="0"/>
    <xf numFmtId="0" fontId="41" fillId="0" borderId="0" applyNumberFormat="0" applyFill="0" applyBorder="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42" fillId="77" borderId="105"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184" fontId="56" fillId="77" borderId="111" applyNumberFormat="0" applyAlignment="0" applyProtection="0"/>
    <xf numFmtId="0" fontId="88" fillId="49" borderId="111" applyNumberFormat="0" applyAlignment="0" applyProtection="0"/>
    <xf numFmtId="0" fontId="141" fillId="77" borderId="105" applyNumberFormat="0" applyAlignment="0" applyProtection="0"/>
    <xf numFmtId="0" fontId="142" fillId="76" borderId="113" applyNumberFormat="0" applyAlignment="0" applyProtection="0"/>
    <xf numFmtId="0" fontId="142" fillId="77" borderId="113" applyNumberFormat="0" applyAlignment="0" applyProtection="0"/>
    <xf numFmtId="184" fontId="142" fillId="77" borderId="113" applyNumberFormat="0" applyAlignment="0" applyProtection="0"/>
    <xf numFmtId="0" fontId="142" fillId="77" borderId="97" applyNumberFormat="0" applyAlignment="0" applyProtection="0"/>
    <xf numFmtId="0" fontId="142" fillId="77" borderId="97" applyNumberFormat="0" applyAlignment="0" applyProtection="0"/>
    <xf numFmtId="184" fontId="142" fillId="77" borderId="97" applyNumberFormat="0" applyAlignment="0" applyProtection="0"/>
    <xf numFmtId="0" fontId="142" fillId="76" borderId="97" applyNumberFormat="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18" fillId="0" borderId="99" applyNumberFormat="0" applyFill="0" applyAlignment="0" applyProtection="0"/>
    <xf numFmtId="0" fontId="160" fillId="0" borderId="99" applyNumberFormat="0" applyFill="0" applyAlignment="0" applyProtection="0"/>
    <xf numFmtId="0" fontId="142" fillId="77" borderId="113" applyNumberFormat="0" applyAlignment="0" applyProtection="0"/>
    <xf numFmtId="0" fontId="142" fillId="77" borderId="113" applyNumberFormat="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18" fillId="0" borderId="115" applyNumberFormat="0" applyFill="0" applyAlignment="0" applyProtection="0"/>
    <xf numFmtId="0" fontId="160" fillId="0" borderId="115" applyNumberFormat="0" applyFill="0" applyAlignment="0" applyProtection="0"/>
    <xf numFmtId="0" fontId="161" fillId="77" borderId="111" applyNumberFormat="0" applyAlignment="0" applyProtection="0"/>
    <xf numFmtId="0" fontId="161" fillId="77" borderId="111" applyNumberFormat="0" applyAlignment="0" applyProtection="0"/>
    <xf numFmtId="0" fontId="161" fillId="77" borderId="111" applyNumberFormat="0" applyAlignment="0" applyProtection="0"/>
    <xf numFmtId="184" fontId="161" fillId="77" borderId="111" applyNumberFormat="0" applyAlignment="0" applyProtection="0"/>
    <xf numFmtId="0" fontId="88" fillId="50" borderId="111" applyNumberFormat="0" applyAlignment="0" applyProtection="0"/>
    <xf numFmtId="0" fontId="88" fillId="50" borderId="111" applyNumberFormat="0" applyAlignment="0" applyProtection="0"/>
    <xf numFmtId="0" fontId="88" fillId="50" borderId="111" applyNumberFormat="0" applyAlignment="0" applyProtection="0"/>
    <xf numFmtId="184" fontId="88" fillId="50" borderId="111" applyNumberFormat="0" applyAlignment="0" applyProtection="0"/>
    <xf numFmtId="0" fontId="88" fillId="49" borderId="111" applyNumberFormat="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42" fillId="77" borderId="113" applyNumberFormat="0" applyAlignment="0" applyProtection="0"/>
    <xf numFmtId="0" fontId="142" fillId="77" borderId="113" applyNumberFormat="0" applyAlignment="0" applyProtection="0"/>
    <xf numFmtId="0" fontId="142" fillId="77" borderId="113" applyNumberFormat="0" applyAlignment="0" applyProtection="0"/>
    <xf numFmtId="0" fontId="142" fillId="77" borderId="113" applyNumberFormat="0" applyAlignment="0" applyProtection="0"/>
    <xf numFmtId="0" fontId="142" fillId="77" borderId="113" applyNumberFormat="0" applyAlignment="0" applyProtection="0"/>
    <xf numFmtId="9" fontId="67" fillId="0" borderId="114">
      <alignment vertical="center"/>
    </xf>
    <xf numFmtId="0" fontId="142" fillId="77" borderId="113" applyNumberFormat="0" applyAlignment="0" applyProtection="0"/>
    <xf numFmtId="0" fontId="143" fillId="77" borderId="113" applyNumberFormat="0" applyAlignment="0" applyProtection="0"/>
    <xf numFmtId="0" fontId="142" fillId="77" borderId="113" applyNumberFormat="0" applyAlignment="0" applyProtection="0"/>
    <xf numFmtId="0" fontId="142" fillId="77" borderId="113" applyNumberForma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31" fillId="81" borderId="112" applyNumberFormat="0" applyFont="0" applyAlignment="0" applyProtection="0"/>
    <xf numFmtId="0" fontId="1" fillId="81" borderId="112" applyNumberFormat="0" applyFont="0" applyAlignment="0" applyProtection="0"/>
    <xf numFmtId="0" fontId="56" fillId="77" borderId="111" applyNumberFormat="0" applyAlignment="0" applyProtection="0"/>
    <xf numFmtId="0" fontId="56" fillId="77" borderId="111" applyNumberFormat="0" applyAlignment="0" applyProtection="0"/>
    <xf numFmtId="184" fontId="56" fillId="77" borderId="111" applyNumberFormat="0" applyAlignment="0" applyProtection="0"/>
    <xf numFmtId="0" fontId="56" fillId="76" borderId="111" applyNumberFormat="0" applyAlignment="0" applyProtection="0"/>
    <xf numFmtId="0" fontId="32" fillId="81" borderId="112" applyNumberFormat="0" applyFont="0" applyAlignment="0" applyProtection="0"/>
    <xf numFmtId="0" fontId="32" fillId="81" borderId="112" applyNumberFormat="0" applyFont="0" applyAlignment="0" applyProtection="0"/>
    <xf numFmtId="0" fontId="32" fillId="81" borderId="112" applyNumberFormat="0" applyFont="0" applyAlignment="0" applyProtection="0"/>
    <xf numFmtId="184" fontId="32" fillId="81" borderId="112" applyNumberFormat="0" applyFont="0" applyAlignment="0" applyProtection="0"/>
    <xf numFmtId="0" fontId="1" fillId="85" borderId="112" applyNumberFormat="0" applyAlignment="0" applyProtection="0"/>
    <xf numFmtId="0" fontId="117" fillId="50" borderId="111" applyNumberFormat="0" applyAlignment="0" applyProtection="0"/>
    <xf numFmtId="0" fontId="88" fillId="50" borderId="111" applyNumberFormat="0" applyAlignment="0" applyProtection="0"/>
    <xf numFmtId="0" fontId="88" fillId="50" borderId="111" applyNumberFormat="0" applyAlignment="0" applyProtection="0"/>
    <xf numFmtId="0" fontId="117" fillId="50" borderId="111" applyNumberFormat="0" applyAlignment="0" applyProtection="0"/>
    <xf numFmtId="0" fontId="117" fillId="50" borderId="111" applyNumberFormat="0" applyAlignment="0" applyProtection="0"/>
    <xf numFmtId="0" fontId="117" fillId="50" borderId="111" applyNumberFormat="0" applyAlignment="0" applyProtection="0"/>
    <xf numFmtId="0" fontId="1" fillId="81" borderId="112" applyNumberFormat="0" applyFont="0" applyAlignment="0" applyProtection="0"/>
    <xf numFmtId="0" fontId="117" fillId="50" borderId="111" applyNumberFormat="0" applyAlignment="0" applyProtection="0"/>
    <xf numFmtId="0" fontId="88" fillId="50" borderId="111" applyNumberForma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184" fontId="31" fillId="81" borderId="112" applyNumberFormat="0" applyFont="0" applyAlignment="0" applyProtection="0"/>
    <xf numFmtId="0" fontId="1" fillId="85" borderId="112"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161" fillId="77" borderId="95" applyNumberFormat="0" applyAlignment="0" applyProtection="0"/>
    <xf numFmtId="0" fontId="161" fillId="77" borderId="95" applyNumberFormat="0" applyAlignment="0" applyProtection="0"/>
    <xf numFmtId="0" fontId="161" fillId="77" borderId="95" applyNumberFormat="0" applyAlignment="0" applyProtection="0"/>
    <xf numFmtId="184" fontId="161" fillId="77" borderId="95" applyNumberFormat="0" applyAlignment="0" applyProtection="0"/>
    <xf numFmtId="0" fontId="161" fillId="76"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184" fontId="88" fillId="50" borderId="95" applyNumberFormat="0" applyAlignment="0" applyProtection="0"/>
    <xf numFmtId="0" fontId="88" fillId="49" borderId="95" applyNumberFormat="0" applyAlignment="0" applyProtection="0"/>
    <xf numFmtId="0" fontId="88" fillId="49" borderId="111" applyNumberFormat="0" applyAlignment="0" applyProtection="0"/>
    <xf numFmtId="0" fontId="88" fillId="50" borderId="111" applyNumberFormat="0" applyAlignment="0" applyProtection="0"/>
    <xf numFmtId="0" fontId="88" fillId="50" borderId="111" applyNumberFormat="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88" fillId="50" borderId="111" applyNumberFormat="0" applyAlignment="0" applyProtection="0"/>
    <xf numFmtId="0" fontId="88" fillId="50" borderId="111" applyNumberFormat="0" applyAlignment="0" applyProtection="0"/>
    <xf numFmtId="0" fontId="88" fillId="50" borderId="111" applyNumberFormat="0" applyAlignment="0" applyProtection="0"/>
    <xf numFmtId="0" fontId="1" fillId="81" borderId="112" applyNumberFormat="0" applyFon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7"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6" borderId="111" applyNumberFormat="0" applyAlignment="0" applyProtection="0"/>
    <xf numFmtId="0" fontId="142" fillId="77" borderId="97" applyNumberFormat="0" applyAlignment="0" applyProtection="0"/>
    <xf numFmtId="0" fontId="88" fillId="50" borderId="111" applyNumberFormat="0" applyAlignment="0" applyProtection="0"/>
    <xf numFmtId="0" fontId="88" fillId="50" borderId="111" applyNumberFormat="0" applyAlignment="0" applyProtection="0"/>
    <xf numFmtId="0"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41" fillId="77" borderId="97" applyNumberFormat="0" applyAlignment="0" applyProtection="0"/>
    <xf numFmtId="0" fontId="39" fillId="95" borderId="94" applyNumberFormat="0" applyFont="0" applyBorder="0" applyAlignment="0"/>
    <xf numFmtId="9" fontId="67" fillId="0" borderId="98">
      <alignment vertical="center"/>
    </xf>
    <xf numFmtId="0" fontId="40" fillId="1" borderId="108" applyNumberFormat="0" applyFont="0" applyAlignment="0">
      <alignment horizontal="center"/>
    </xf>
    <xf numFmtId="0" fontId="40" fillId="1" borderId="108" applyNumberFormat="0" applyFont="0" applyAlignment="0">
      <alignment horizontal="center"/>
    </xf>
    <xf numFmtId="0" fontId="55" fillId="0" borderId="108">
      <alignment horizontal="left" vertical="center"/>
    </xf>
    <xf numFmtId="0" fontId="55" fillId="0" borderId="108">
      <alignment horizontal="left" vertical="center"/>
    </xf>
    <xf numFmtId="0" fontId="142" fillId="77" borderId="97" applyNumberFormat="0" applyAlignment="0" applyProtection="0"/>
    <xf numFmtId="0" fontId="142" fillId="77" borderId="97" applyNumberFormat="0" applyAlignment="0" applyProtection="0"/>
    <xf numFmtId="0" fontId="143"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3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31" fillId="81" borderId="96" applyNumberFormat="0" applyFont="0" applyAlignment="0" applyProtection="0"/>
    <xf numFmtId="0" fontId="1" fillId="81" borderId="96" applyNumberFormat="0" applyFont="0" applyAlignment="0" applyProtection="0"/>
    <xf numFmtId="0" fontId="142" fillId="77" borderId="113" applyNumberFormat="0" applyAlignment="0" applyProtection="0"/>
    <xf numFmtId="0" fontId="142" fillId="77" borderId="113" applyNumberFormat="0" applyAlignment="0" applyProtection="0"/>
    <xf numFmtId="0" fontId="142" fillId="77" borderId="113" applyNumberFormat="0" applyAlignment="0" applyProtection="0"/>
    <xf numFmtId="184" fontId="142" fillId="77" borderId="113" applyNumberFormat="0" applyAlignment="0" applyProtection="0"/>
    <xf numFmtId="0" fontId="142" fillId="76" borderId="113" applyNumberFormat="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18" fillId="0" borderId="115" applyNumberFormat="0" applyFill="0" applyAlignment="0" applyProtection="0"/>
    <xf numFmtId="0" fontId="161" fillId="77" borderId="111" applyNumberFormat="0" applyAlignment="0" applyProtection="0"/>
    <xf numFmtId="0" fontId="161" fillId="77" borderId="111" applyNumberFormat="0" applyAlignment="0" applyProtection="0"/>
    <xf numFmtId="0" fontId="161" fillId="77" borderId="111" applyNumberFormat="0" applyAlignment="0" applyProtection="0"/>
    <xf numFmtId="184" fontId="161" fillId="77" borderId="111" applyNumberFormat="0" applyAlignment="0" applyProtection="0"/>
    <xf numFmtId="0" fontId="161" fillId="76" borderId="111" applyNumberFormat="0" applyAlignment="0" applyProtection="0"/>
    <xf numFmtId="0" fontId="88" fillId="50" borderId="111" applyNumberFormat="0" applyAlignment="0" applyProtection="0"/>
    <xf numFmtId="0" fontId="88" fillId="50" borderId="111" applyNumberFormat="0" applyAlignment="0" applyProtection="0"/>
    <xf numFmtId="0" fontId="88" fillId="50" borderId="111" applyNumberFormat="0" applyAlignment="0" applyProtection="0"/>
    <xf numFmtId="184" fontId="88" fillId="50" borderId="111" applyNumberFormat="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60" fillId="0" borderId="115" applyNumberFormat="0" applyFill="0" applyAlignment="0" applyProtection="0"/>
    <xf numFmtId="0" fontId="142" fillId="77" borderId="113" applyNumberFormat="0" applyAlignment="0" applyProtection="0"/>
    <xf numFmtId="0" fontId="40" fillId="1" borderId="108" applyNumberFormat="0" applyFont="0" applyAlignment="0">
      <alignment horizontal="center"/>
    </xf>
    <xf numFmtId="0" fontId="142" fillId="77" borderId="113" applyNumberFormat="0" applyAlignment="0" applyProtection="0"/>
    <xf numFmtId="0" fontId="142" fillId="77" borderId="113" applyNumberFormat="0" applyAlignment="0" applyProtection="0"/>
    <xf numFmtId="0" fontId="142" fillId="77" borderId="113" applyNumberFormat="0" applyAlignment="0" applyProtection="0"/>
    <xf numFmtId="0" fontId="141" fillId="77" borderId="113" applyNumberFormat="0" applyAlignment="0" applyProtection="0"/>
    <xf numFmtId="224" fontId="135" fillId="0" borderId="93" applyBorder="0">
      <alignment horizontal="center" vertical="center" wrapText="1"/>
    </xf>
    <xf numFmtId="224" fontId="135" fillId="0" borderId="93" applyBorder="0">
      <alignment horizontal="center" vertical="center" wrapText="1"/>
    </xf>
    <xf numFmtId="224" fontId="135" fillId="0" borderId="93" applyBorder="0">
      <alignment horizontal="center" vertical="center" wrapText="1"/>
    </xf>
    <xf numFmtId="224" fontId="135" fillId="0" borderId="93" applyBorder="0">
      <alignment horizontal="center" vertical="center" wrapText="1"/>
    </xf>
    <xf numFmtId="224" fontId="135" fillId="0" borderId="93" applyBorder="0">
      <alignment horizontal="center" vertical="center" wrapText="1"/>
    </xf>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184" fontId="56" fillId="77" borderId="95" applyNumberFormat="0" applyAlignment="0" applyProtection="0"/>
    <xf numFmtId="0" fontId="56" fillId="76" borderId="95" applyNumberFormat="0" applyAlignment="0" applyProtection="0"/>
    <xf numFmtId="0" fontId="32" fillId="81" borderId="96" applyNumberFormat="0" applyFont="0" applyAlignment="0" applyProtection="0"/>
    <xf numFmtId="0" fontId="32" fillId="81" borderId="96" applyNumberFormat="0" applyFont="0" applyAlignment="0" applyProtection="0"/>
    <xf numFmtId="0" fontId="32" fillId="81" borderId="96" applyNumberFormat="0" applyFont="0" applyAlignment="0" applyProtection="0"/>
    <xf numFmtId="184" fontId="32" fillId="81" borderId="96" applyNumberFormat="0" applyFont="0" applyAlignment="0" applyProtection="0"/>
    <xf numFmtId="0" fontId="1" fillId="85" borderId="96" applyNumberFormat="0" applyAlignment="0" applyProtection="0"/>
    <xf numFmtId="0" fontId="117"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56" fillId="76" borderId="103" applyNumberFormat="0" applyAlignment="0" applyProtection="0"/>
    <xf numFmtId="184"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88" fillId="50" borderId="95" applyNumberFormat="0" applyAlignment="0" applyProtection="0"/>
    <xf numFmtId="0" fontId="56" fillId="77" borderId="103" applyNumberFormat="0" applyAlignment="0" applyProtection="0"/>
    <xf numFmtId="0" fontId="56" fillId="77" borderId="103" applyNumberFormat="0" applyAlignment="0" applyProtection="0"/>
    <xf numFmtId="0" fontId="57"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142" fillId="77" borderId="113" applyNumberFormat="0" applyAlignment="0" applyProtection="0"/>
    <xf numFmtId="0" fontId="142" fillId="77" borderId="113" applyNumberFormat="0" applyAlignment="0" applyProtection="0"/>
    <xf numFmtId="0" fontId="143" fillId="77" borderId="113" applyNumberFormat="0" applyAlignment="0" applyProtection="0"/>
    <xf numFmtId="0" fontId="142" fillId="77" borderId="113" applyNumberFormat="0" applyAlignment="0" applyProtection="0"/>
    <xf numFmtId="0" fontId="142" fillId="77" borderId="113" applyNumberForma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184" fontId="31" fillId="81" borderId="96" applyNumberFormat="0" applyFont="0" applyAlignment="0" applyProtection="0"/>
    <xf numFmtId="0" fontId="1" fillId="85" borderId="96" applyNumberForma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3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179" fontId="38" fillId="83" borderId="91">
      <alignment vertical="center"/>
    </xf>
    <xf numFmtId="179" fontId="79" fillId="83" borderId="90" applyBorder="0">
      <alignment horizontal="left" vertical="center"/>
    </xf>
    <xf numFmtId="206" fontId="78" fillId="83" borderId="90">
      <alignment horizontal="right" vertical="center"/>
    </xf>
    <xf numFmtId="172" fontId="78" fillId="83" borderId="90">
      <alignment horizontal="right" vertical="center"/>
    </xf>
    <xf numFmtId="224" fontId="135" fillId="0" borderId="109" applyBorder="0">
      <alignment horizontal="center" vertical="center" wrapText="1"/>
    </xf>
    <xf numFmtId="224" fontId="135" fillId="0" borderId="109" applyBorder="0">
      <alignment horizontal="center" vertical="center" wrapText="1"/>
    </xf>
    <xf numFmtId="173" fontId="84" fillId="83" borderId="91">
      <alignment horizontal="right" vertical="center"/>
    </xf>
    <xf numFmtId="224" fontId="135" fillId="0" borderId="109" applyBorder="0">
      <alignment horizontal="center" vertical="center" wrapText="1"/>
    </xf>
    <xf numFmtId="0" fontId="56" fillId="77" borderId="111" applyNumberFormat="0" applyAlignment="0" applyProtection="0"/>
    <xf numFmtId="0" fontId="32" fillId="81" borderId="112" applyNumberFormat="0" applyFont="0" applyAlignment="0" applyProtection="0"/>
    <xf numFmtId="0" fontId="117" fillId="50" borderId="111" applyNumberFormat="0" applyAlignment="0" applyProtection="0"/>
    <xf numFmtId="0" fontId="117" fillId="50" borderId="111" applyNumberForma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1" fillId="85" borderId="112" applyNumberFormat="0" applyAlignment="0" applyProtection="0"/>
    <xf numFmtId="0" fontId="55" fillId="0" borderId="108">
      <alignment horizontal="left" vertical="center"/>
    </xf>
    <xf numFmtId="0" fontId="1" fillId="81" borderId="96" applyNumberFormat="0" applyFon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50" borderId="103" applyNumberFormat="0" applyAlignment="0" applyProtection="0"/>
    <xf numFmtId="0" fontId="88" fillId="50"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184"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56" fillId="77" borderId="111" applyNumberFormat="0" applyAlignment="0" applyProtection="0"/>
    <xf numFmtId="0" fontId="88" fillId="50" borderId="103" applyNumberFormat="0" applyAlignment="0" applyProtection="0"/>
    <xf numFmtId="0" fontId="56" fillId="77" borderId="111" applyNumberFormat="0" applyAlignment="0" applyProtection="0"/>
    <xf numFmtId="0" fontId="56" fillId="77" borderId="111" applyNumberFormat="0" applyAlignment="0" applyProtection="0"/>
    <xf numFmtId="0" fontId="117" fillId="50" borderId="103" applyNumberFormat="0" applyAlignment="0" applyProtection="0"/>
    <xf numFmtId="0" fontId="117"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56" fillId="76" borderId="103" applyNumberFormat="0" applyAlignment="0" applyProtection="0"/>
    <xf numFmtId="0" fontId="56" fillId="77" borderId="103" applyNumberFormat="0" applyAlignment="0" applyProtection="0"/>
    <xf numFmtId="224" fontId="135" fillId="0" borderId="101" applyBorder="0">
      <alignment horizontal="center" vertical="center" wrapText="1"/>
    </xf>
    <xf numFmtId="0" fontId="55" fillId="0" borderId="92">
      <alignment horizontal="left" vertical="center"/>
    </xf>
    <xf numFmtId="0" fontId="1" fillId="81" borderId="104" applyNumberFormat="0" applyFont="0" applyAlignment="0" applyProtection="0"/>
    <xf numFmtId="0" fontId="3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3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56" fillId="77" borderId="95" applyNumberFormat="0" applyAlignment="0" applyProtection="0"/>
    <xf numFmtId="0" fontId="56" fillId="77" borderId="95" applyNumberFormat="0" applyAlignment="0" applyProtection="0"/>
    <xf numFmtId="0" fontId="57"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184" fontId="56" fillId="77" borderId="95" applyNumberFormat="0" applyAlignment="0" applyProtection="0"/>
    <xf numFmtId="0" fontId="56" fillId="76" borderId="95" applyNumberFormat="0" applyAlignment="0" applyProtection="0"/>
    <xf numFmtId="0" fontId="143" fillId="77" borderId="105" applyNumberFormat="0" applyAlignment="0" applyProtection="0"/>
    <xf numFmtId="0" fontId="142" fillId="77" borderId="105" applyNumberFormat="0" applyAlignment="0" applyProtection="0"/>
    <xf numFmtId="0" fontId="142" fillId="77" borderId="105" applyNumberFormat="0" applyAlignment="0" applyProtection="0"/>
    <xf numFmtId="43" fontId="31" fillId="0" borderId="0" applyFont="0" applyFill="0" applyBorder="0" applyAlignment="0" applyProtection="0"/>
    <xf numFmtId="9" fontId="67" fillId="0" borderId="106">
      <alignment vertical="center"/>
    </xf>
    <xf numFmtId="0" fontId="39" fillId="95" borderId="102" applyNumberFormat="0" applyFont="0" applyBorder="0" applyAlignment="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40" fillId="1" borderId="100" applyNumberFormat="0" applyFont="0" applyAlignment="0">
      <alignment horizontal="center"/>
    </xf>
    <xf numFmtId="0" fontId="160"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0" fontId="88" fillId="49" borderId="103" applyNumberFormat="0" applyAlignment="0" applyProtection="0"/>
    <xf numFmtId="184"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161" fillId="76" borderId="103" applyNumberFormat="0" applyAlignment="0" applyProtection="0"/>
    <xf numFmtId="184" fontId="161" fillId="77" borderId="103" applyNumberFormat="0" applyAlignment="0" applyProtection="0"/>
    <xf numFmtId="0" fontId="161" fillId="77" borderId="103" applyNumberFormat="0" applyAlignment="0" applyProtection="0"/>
    <xf numFmtId="0" fontId="161" fillId="77" borderId="103" applyNumberFormat="0" applyAlignment="0" applyProtection="0"/>
    <xf numFmtId="0" fontId="161" fillId="77" borderId="103" applyNumberFormat="0" applyAlignment="0" applyProtection="0"/>
    <xf numFmtId="0" fontId="160"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184" fontId="142" fillId="77" borderId="105" applyNumberFormat="0" applyAlignment="0" applyProtection="0"/>
    <xf numFmtId="0" fontId="31" fillId="81" borderId="85" applyNumberFormat="0" applyFont="0" applyAlignment="0" applyProtection="0"/>
    <xf numFmtId="0" fontId="142" fillId="77" borderId="113" applyNumberFormat="0" applyAlignment="0" applyProtection="0"/>
    <xf numFmtId="0" fontId="39" fillId="95" borderId="110" applyNumberFormat="0" applyFont="0" applyBorder="0" applyAlignment="0"/>
    <xf numFmtId="0" fontId="55" fillId="0" borderId="100">
      <alignment horizontal="left" vertical="center"/>
    </xf>
    <xf numFmtId="0" fontId="55" fillId="0" borderId="100">
      <alignment horizontal="left" vertical="center"/>
    </xf>
    <xf numFmtId="0" fontId="40" fillId="1" borderId="100" applyNumberFormat="0" applyFont="0" applyAlignment="0">
      <alignment horizontal="center"/>
    </xf>
    <xf numFmtId="0" fontId="40" fillId="1" borderId="100" applyNumberFormat="0" applyFont="0" applyAlignment="0">
      <alignment horizontal="center"/>
    </xf>
    <xf numFmtId="224" fontId="135" fillId="0" borderId="109" applyBorder="0">
      <alignment horizontal="center" vertical="center" wrapText="1"/>
    </xf>
    <xf numFmtId="0" fontId="56" fillId="77" borderId="111" applyNumberFormat="0" applyAlignment="0" applyProtection="0"/>
    <xf numFmtId="184" fontId="56" fillId="77" borderId="111" applyNumberFormat="0" applyAlignment="0" applyProtection="0"/>
    <xf numFmtId="0" fontId="32" fillId="81" borderId="112" applyNumberFormat="0" applyFont="0" applyAlignment="0" applyProtection="0"/>
    <xf numFmtId="184" fontId="32" fillId="81" borderId="112" applyNumberFormat="0" applyFont="0" applyAlignment="0" applyProtection="0"/>
    <xf numFmtId="0" fontId="117" fillId="50" borderId="111" applyNumberFormat="0" applyAlignment="0" applyProtection="0"/>
    <xf numFmtId="0" fontId="88" fillId="50" borderId="111" applyNumberForma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50" borderId="111" applyNumberFormat="0" applyAlignment="0" applyProtection="0"/>
    <xf numFmtId="0" fontId="1" fillId="81" borderId="112" applyNumberFormat="0" applyFont="0" applyAlignment="0" applyProtection="0"/>
    <xf numFmtId="43" fontId="31" fillId="0" borderId="0" applyFont="0" applyFill="0" applyBorder="0" applyAlignment="0" applyProtection="0"/>
    <xf numFmtId="43" fontId="31" fillId="0" borderId="0" applyFont="0" applyFill="0" applyBorder="0" applyAlignment="0" applyProtection="0"/>
    <xf numFmtId="0" fontId="40" fillId="1" borderId="92" applyNumberFormat="0" applyFont="0" applyAlignment="0">
      <alignment horizontal="center"/>
    </xf>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11" applyNumberFormat="0" applyAlignment="0" applyProtection="0"/>
    <xf numFmtId="9" fontId="67" fillId="0" borderId="114">
      <alignment vertical="center"/>
    </xf>
    <xf numFmtId="0" fontId="56" fillId="76" borderId="103" applyNumberFormat="0" applyAlignment="0" applyProtection="0"/>
    <xf numFmtId="184"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1" fillId="81" borderId="104" applyNumberFormat="0" applyFon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50" borderId="103" applyNumberFormat="0" applyAlignment="0" applyProtection="0"/>
    <xf numFmtId="0" fontId="1" fillId="85" borderId="104" applyNumberFormat="0" applyAlignment="0" applyProtection="0"/>
    <xf numFmtId="184"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88" fillId="50" borderId="103" applyNumberFormat="0" applyAlignment="0" applyProtection="0"/>
    <xf numFmtId="0" fontId="117" fillId="50" borderId="103" applyNumberFormat="0" applyAlignment="0" applyProtection="0"/>
    <xf numFmtId="0" fontId="117" fillId="50" borderId="103" applyNumberFormat="0" applyAlignment="0" applyProtection="0"/>
    <xf numFmtId="0" fontId="117" fillId="50" borderId="103" applyNumberFormat="0" applyAlignment="0" applyProtection="0"/>
    <xf numFmtId="0" fontId="117" fillId="50" borderId="103" applyNumberFormat="0" applyAlignment="0" applyProtection="0"/>
    <xf numFmtId="0" fontId="117" fillId="50" borderId="103" applyNumberFormat="0" applyAlignment="0" applyProtection="0"/>
    <xf numFmtId="0" fontId="88" fillId="50" borderId="103" applyNumberFormat="0" applyAlignment="0" applyProtection="0"/>
    <xf numFmtId="184"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3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3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 fillId="81" borderId="104" applyNumberFormat="0" applyFont="0" applyAlignment="0" applyProtection="0"/>
    <xf numFmtId="0" fontId="142" fillId="77" borderId="105" applyNumberFormat="0" applyAlignment="0" applyProtection="0"/>
    <xf numFmtId="0" fontId="142" fillId="77" borderId="105" applyNumberFormat="0" applyAlignment="0" applyProtection="0"/>
    <xf numFmtId="0" fontId="143" fillId="77" borderId="105" applyNumberFormat="0" applyAlignment="0" applyProtection="0"/>
    <xf numFmtId="0" fontId="142" fillId="77" borderId="105" applyNumberFormat="0" applyAlignment="0" applyProtection="0"/>
    <xf numFmtId="0" fontId="142" fillId="77" borderId="105" applyNumberFormat="0" applyAlignment="0" applyProtection="0"/>
    <xf numFmtId="9" fontId="67" fillId="0" borderId="106">
      <alignment vertical="center"/>
    </xf>
    <xf numFmtId="0" fontId="141"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60"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184" fontId="88" fillId="50" borderId="103" applyNumberFormat="0" applyAlignment="0" applyProtection="0"/>
    <xf numFmtId="0" fontId="88" fillId="50" borderId="103" applyNumberFormat="0" applyAlignment="0" applyProtection="0"/>
    <xf numFmtId="0" fontId="88" fillId="50" borderId="103" applyNumberFormat="0" applyAlignment="0" applyProtection="0"/>
    <xf numFmtId="0" fontId="161" fillId="76" borderId="103" applyNumberFormat="0" applyAlignment="0" applyProtection="0"/>
    <xf numFmtId="184" fontId="161" fillId="77" borderId="103" applyNumberFormat="0" applyAlignment="0" applyProtection="0"/>
    <xf numFmtId="0" fontId="161" fillId="77" borderId="103" applyNumberFormat="0" applyAlignment="0" applyProtection="0"/>
    <xf numFmtId="0" fontId="161" fillId="77" borderId="103" applyNumberFormat="0" applyAlignment="0" applyProtection="0"/>
    <xf numFmtId="0" fontId="161" fillId="77" borderId="103" applyNumberFormat="0" applyAlignment="0" applyProtection="0"/>
    <xf numFmtId="0" fontId="10" fillId="0" borderId="91"/>
    <xf numFmtId="0" fontId="160" fillId="0" borderId="107" applyNumberFormat="0" applyFill="0" applyAlignment="0" applyProtection="0"/>
    <xf numFmtId="0" fontId="160" fillId="0" borderId="107" applyNumberFormat="0" applyFill="0" applyAlignment="0" applyProtection="0"/>
    <xf numFmtId="0" fontId="142" fillId="76" borderId="105" applyNumberFormat="0" applyAlignment="0" applyProtection="0"/>
    <xf numFmtId="184"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18"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0" fontId="160" fillId="0" borderId="115" applyNumberFormat="0" applyFill="0" applyAlignment="0" applyProtection="0"/>
    <xf numFmtId="0" fontId="1" fillId="85" borderId="104" applyNumberFormat="0" applyAlignment="0" applyProtection="0"/>
    <xf numFmtId="0" fontId="32" fillId="81" borderId="104" applyNumberFormat="0" applyFont="0" applyAlignment="0" applyProtection="0"/>
    <xf numFmtId="0" fontId="32" fillId="81" borderId="104" applyNumberFormat="0" applyFont="0" applyAlignment="0" applyProtection="0"/>
    <xf numFmtId="224" fontId="135" fillId="0" borderId="101" applyBorder="0">
      <alignment horizontal="center" vertical="center" wrapText="1"/>
    </xf>
    <xf numFmtId="0" fontId="55" fillId="0" borderId="92">
      <alignment horizontal="left" vertical="center"/>
    </xf>
    <xf numFmtId="0" fontId="55" fillId="0" borderId="92">
      <alignment horizontal="left" vertical="center"/>
    </xf>
    <xf numFmtId="0" fontId="142" fillId="77" borderId="105" applyNumberFormat="0" applyAlignment="0" applyProtection="0"/>
    <xf numFmtId="0" fontId="142" fillId="77" borderId="105" applyNumberFormat="0" applyAlignment="0" applyProtection="0"/>
    <xf numFmtId="0" fontId="142" fillId="77" borderId="105" applyNumberFormat="0" applyAlignment="0" applyProtection="0"/>
    <xf numFmtId="0" fontId="117" fillId="50" borderId="111" applyNumberFormat="0" applyAlignment="0" applyProtection="0"/>
    <xf numFmtId="0" fontId="40" fillId="1" borderId="92" applyNumberFormat="0" applyFont="0" applyAlignment="0">
      <alignment horizontal="center"/>
    </xf>
    <xf numFmtId="0" fontId="40" fillId="1" borderId="92" applyNumberFormat="0" applyFont="0" applyAlignment="0">
      <alignment horizontal="center"/>
    </xf>
    <xf numFmtId="0" fontId="88" fillId="50" borderId="103" applyNumberFormat="0" applyAlignment="0" applyProtection="0"/>
    <xf numFmtId="0" fontId="56" fillId="77" borderId="103" applyNumberFormat="0" applyAlignment="0" applyProtection="0"/>
    <xf numFmtId="0" fontId="56" fillId="77" borderId="103" applyNumberFormat="0" applyAlignment="0" applyProtection="0"/>
    <xf numFmtId="0" fontId="56" fillId="77" borderId="103" applyNumberFormat="0" applyAlignment="0" applyProtection="0"/>
    <xf numFmtId="0" fontId="57" fillId="77" borderId="103" applyNumberFormat="0" applyAlignment="0" applyProtection="0"/>
    <xf numFmtId="0" fontId="88" fillId="49" borderId="103" applyNumberFormat="0" applyAlignment="0" applyProtection="0"/>
    <xf numFmtId="0" fontId="88" fillId="50" borderId="103" applyNumberFormat="0" applyAlignment="0" applyProtection="0"/>
    <xf numFmtId="0" fontId="160" fillId="0" borderId="107" applyNumberFormat="0" applyFill="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4" fontId="32" fillId="81" borderId="104" applyNumberFormat="0" applyFont="0" applyAlignment="0" applyProtection="0"/>
    <xf numFmtId="0" fontId="142" fillId="77" borderId="105" applyNumberFormat="0" applyAlignment="0" applyProtection="0"/>
    <xf numFmtId="0" fontId="32" fillId="81" borderId="104" applyNumberFormat="0" applyFont="0" applyAlignment="0" applyProtection="0"/>
    <xf numFmtId="0" fontId="56" fillId="76" borderId="103" applyNumberFormat="0" applyAlignment="0" applyProtection="0"/>
    <xf numFmtId="0" fontId="32" fillId="81" borderId="104" applyNumberFormat="0" applyFont="0" applyAlignment="0" applyProtection="0"/>
    <xf numFmtId="0" fontId="56" fillId="77" borderId="95" applyNumberFormat="0" applyAlignment="0" applyProtection="0"/>
    <xf numFmtId="0" fontId="32" fillId="81" borderId="104" applyNumberFormat="0" applyFont="0" applyAlignment="0" applyProtection="0"/>
    <xf numFmtId="0" fontId="142" fillId="77" borderId="105" applyNumberFormat="0" applyAlignment="0" applyProtection="0"/>
    <xf numFmtId="0" fontId="1" fillId="85" borderId="104" applyNumberFormat="0" applyAlignment="0" applyProtection="0"/>
    <xf numFmtId="0" fontId="117" fillId="50" borderId="103" applyNumberFormat="0" applyAlignment="0" applyProtection="0"/>
    <xf numFmtId="0" fontId="142" fillId="77" borderId="97" applyNumberFormat="0" applyAlignment="0" applyProtection="0"/>
    <xf numFmtId="0" fontId="161" fillId="76" borderId="111" applyNumberFormat="0" applyAlignment="0" applyProtection="0"/>
    <xf numFmtId="0" fontId="141" fillId="77" borderId="113" applyNumberFormat="0" applyAlignment="0" applyProtection="0"/>
    <xf numFmtId="0" fontId="56" fillId="77" borderId="111" applyNumberFormat="0" applyAlignment="0" applyProtection="0"/>
    <xf numFmtId="0" fontId="56" fillId="76" borderId="59" applyNumberFormat="0" applyAlignment="0" applyProtection="0"/>
    <xf numFmtId="184"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7"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49" borderId="59" applyNumberFormat="0" applyAlignment="0" applyProtection="0"/>
    <xf numFmtId="0" fontId="88"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117"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117" fillId="50" borderId="59" applyNumberFormat="0" applyAlignment="0" applyProtection="0"/>
    <xf numFmtId="0" fontId="56" fillId="77" borderId="95" applyNumberFormat="0" applyAlignment="0" applyProtection="0"/>
    <xf numFmtId="0" fontId="56" fillId="76" borderId="59" applyNumberFormat="0" applyAlignment="0" applyProtection="0"/>
    <xf numFmtId="184"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0" fontId="56" fillId="77" borderId="59" applyNumberFormat="0" applyAlignment="0" applyProtection="0"/>
    <xf numFmtId="43" fontId="31" fillId="0" borderId="0" applyFont="0" applyFill="0" applyBorder="0" applyAlignment="0" applyProtection="0"/>
    <xf numFmtId="0" fontId="118" fillId="0" borderId="107" applyNumberFormat="0" applyFill="0" applyAlignment="0" applyProtection="0"/>
    <xf numFmtId="0" fontId="160" fillId="0" borderId="107" applyNumberFormat="0" applyFill="0" applyAlignment="0" applyProtection="0"/>
    <xf numFmtId="0" fontId="160" fillId="0" borderId="107" applyNumberFormat="0" applyFill="0" applyAlignment="0" applyProtection="0"/>
    <xf numFmtId="0" fontId="142" fillId="77" borderId="70" applyNumberFormat="0" applyAlignment="0" applyProtection="0"/>
    <xf numFmtId="0" fontId="143" fillId="77" borderId="70" applyNumberFormat="0" applyAlignment="0" applyProtection="0"/>
    <xf numFmtId="0" fontId="142" fillId="77" borderId="70" applyNumberFormat="0" applyAlignment="0" applyProtection="0"/>
    <xf numFmtId="0" fontId="142" fillId="77" borderId="70" applyNumberFormat="0" applyAlignment="0" applyProtection="0"/>
    <xf numFmtId="9" fontId="67" fillId="0" borderId="75">
      <alignment vertical="center"/>
    </xf>
    <xf numFmtId="0" fontId="141"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0" fontId="142" fillId="77" borderId="70" applyNumberFormat="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88" fillId="49" borderId="59" applyNumberFormat="0" applyAlignment="0" applyProtection="0"/>
    <xf numFmtId="184"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88" fillId="50" borderId="59" applyNumberFormat="0" applyAlignment="0" applyProtection="0"/>
    <xf numFmtId="0" fontId="161" fillId="76" borderId="59" applyNumberFormat="0" applyAlignment="0" applyProtection="0"/>
    <xf numFmtId="184" fontId="161" fillId="77" borderId="59" applyNumberFormat="0" applyAlignment="0" applyProtection="0"/>
    <xf numFmtId="0" fontId="161" fillId="77" borderId="59" applyNumberFormat="0" applyAlignment="0" applyProtection="0"/>
    <xf numFmtId="0" fontId="161" fillId="77" borderId="59" applyNumberFormat="0" applyAlignment="0" applyProtection="0"/>
    <xf numFmtId="0" fontId="161" fillId="77" borderId="59" applyNumberFormat="0" applyAlignment="0" applyProtection="0"/>
    <xf numFmtId="0" fontId="1" fillId="81" borderId="104" applyNumberFormat="0" applyFont="0" applyAlignment="0" applyProtection="0"/>
    <xf numFmtId="0" fontId="160" fillId="0" borderId="77" applyNumberFormat="0" applyFill="0" applyAlignment="0" applyProtection="0"/>
    <xf numFmtId="0" fontId="118"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60" fillId="0" borderId="77" applyNumberFormat="0" applyFill="0" applyAlignment="0" applyProtection="0"/>
    <xf numFmtId="0" fontId="142" fillId="76" borderId="70" applyNumberFormat="0" applyAlignment="0" applyProtection="0"/>
    <xf numFmtId="184"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0" fontId="142" fillId="77" borderId="70" applyNumberFormat="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0" fontId="5" fillId="0" borderId="0" applyFont="0" applyFill="0" applyBorder="0" applyAlignment="0" applyProtection="0"/>
    <xf numFmtId="224" fontId="135" fillId="0" borderId="101" applyBorder="0">
      <alignment horizontal="center" vertical="center" wrapText="1"/>
    </xf>
    <xf numFmtId="0" fontId="56" fillId="77" borderId="103" applyNumberFormat="0" applyAlignment="0" applyProtection="0"/>
    <xf numFmtId="0" fontId="32" fillId="81" borderId="104" applyNumberFormat="0" applyFont="0" applyAlignment="0" applyProtection="0"/>
    <xf numFmtId="0" fontId="117" fillId="50" borderId="103" applyNumberFormat="0" applyAlignment="0" applyProtection="0"/>
    <xf numFmtId="0" fontId="117" fillId="50" borderId="103" applyNumberFormat="0" applyAlignment="0" applyProtection="0"/>
    <xf numFmtId="0" fontId="56" fillId="76" borderId="111" applyNumberFormat="0" applyAlignment="0" applyProtection="0"/>
    <xf numFmtId="0" fontId="56" fillId="77" borderId="111" applyNumberFormat="0" applyAlignment="0" applyProtection="0"/>
    <xf numFmtId="0" fontId="56" fillId="77" borderId="111" applyNumberFormat="0" applyAlignment="0" applyProtection="0"/>
    <xf numFmtId="0" fontId="57" fillId="77" borderId="111" applyNumberFormat="0" applyAlignment="0" applyProtection="0"/>
    <xf numFmtId="0" fontId="56" fillId="77" borderId="111" applyNumberForma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1" fillId="85" borderId="104" applyNumberFormat="0" applyAlignment="0" applyProtection="0"/>
    <xf numFmtId="0" fontId="55" fillId="0" borderId="100">
      <alignment horizontal="left" vertical="center"/>
    </xf>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50" borderId="103" applyNumberFormat="0" applyAlignment="0" applyProtection="0"/>
    <xf numFmtId="0" fontId="88" fillId="50" borderId="103" applyNumberFormat="0" applyAlignment="0" applyProtection="0"/>
    <xf numFmtId="0" fontId="88" fillId="50" borderId="111" applyNumberFormat="0" applyAlignment="0" applyProtection="0"/>
    <xf numFmtId="0" fontId="88" fillId="50" borderId="111" applyNumberFormat="0" applyAlignment="0" applyProtection="0"/>
    <xf numFmtId="0" fontId="88" fillId="50" borderId="111" applyNumberFormat="0" applyAlignment="0" applyProtection="0"/>
    <xf numFmtId="0" fontId="88" fillId="50" borderId="111" applyNumberFormat="0" applyAlignment="0" applyProtection="0"/>
    <xf numFmtId="0" fontId="88" fillId="50" borderId="95" applyNumberFormat="0" applyAlignment="0" applyProtection="0"/>
    <xf numFmtId="0" fontId="1" fillId="81" borderId="112" applyNumberFormat="0" applyFont="0" applyAlignment="0" applyProtection="0"/>
    <xf numFmtId="0" fontId="88" fillId="50" borderId="95" applyNumberFormat="0" applyAlignment="0" applyProtection="0"/>
    <xf numFmtId="0" fontId="31" fillId="81" borderId="112" applyNumberFormat="0" applyFont="0" applyAlignment="0" applyProtection="0"/>
    <xf numFmtId="0" fontId="88" fillId="50" borderId="95" applyNumberFormat="0" applyAlignment="0" applyProtection="0"/>
    <xf numFmtId="0" fontId="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88" fillId="50" borderId="95" applyNumberFormat="0" applyAlignment="0" applyProtection="0"/>
    <xf numFmtId="0" fontId="88" fillId="50" borderId="95" applyNumberFormat="0" applyAlignment="0" applyProtection="0"/>
    <xf numFmtId="0" fontId="1" fillId="81" borderId="112" applyNumberFormat="0" applyFont="0" applyAlignment="0" applyProtection="0"/>
    <xf numFmtId="0" fontId="88" fillId="50" borderId="95" applyNumberFormat="0" applyAlignment="0" applyProtection="0"/>
    <xf numFmtId="0" fontId="1" fillId="81" borderId="112" applyNumberFormat="0" applyFont="0" applyAlignment="0" applyProtection="0"/>
    <xf numFmtId="0" fontId="88" fillId="50" borderId="95" applyNumberFormat="0" applyAlignment="0" applyProtection="0"/>
    <xf numFmtId="0" fontId="1" fillId="81" borderId="112" applyNumberFormat="0" applyFont="0" applyAlignment="0" applyProtection="0"/>
    <xf numFmtId="0" fontId="88" fillId="50" borderId="95" applyNumberFormat="0" applyAlignment="0" applyProtection="0"/>
    <xf numFmtId="0" fontId="88" fillId="50" borderId="103" applyNumberFormat="0" applyAlignment="0" applyProtection="0"/>
    <xf numFmtId="0" fontId="142" fillId="76" borderId="105" applyNumberFormat="0" applyAlignment="0" applyProtection="0"/>
    <xf numFmtId="0" fontId="56" fillId="76" borderId="95" applyNumberFormat="0" applyAlignment="0" applyProtection="0"/>
    <xf numFmtId="184"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7"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88" fillId="49" borderId="111" applyNumberFormat="0" applyAlignment="0" applyProtection="0"/>
    <xf numFmtId="0" fontId="1" fillId="81" borderId="96" applyNumberFormat="0" applyFon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88" fillId="49" borderId="95" applyNumberFormat="0" applyAlignment="0" applyProtection="0"/>
    <xf numFmtId="0" fontId="31" fillId="81" borderId="112" applyNumberFormat="0" applyFont="0" applyAlignment="0" applyProtection="0"/>
    <xf numFmtId="0" fontId="1" fillId="81" borderId="112" applyNumberFormat="0" applyFont="0" applyAlignment="0" applyProtection="0"/>
    <xf numFmtId="0" fontId="1" fillId="81" borderId="112" applyNumberFormat="0" applyFont="0" applyAlignment="0" applyProtection="0"/>
    <xf numFmtId="0" fontId="1" fillId="85" borderId="96" applyNumberFormat="0" applyAlignment="0" applyProtection="0"/>
    <xf numFmtId="184"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31" fillId="81" borderId="96" applyNumberFormat="0" applyFont="0" applyAlignment="0" applyProtection="0"/>
    <xf numFmtId="0" fontId="88"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117"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117" fillId="50" borderId="95" applyNumberFormat="0" applyAlignment="0" applyProtection="0"/>
    <xf numFmtId="0" fontId="1" fillId="85" borderId="96" applyNumberFormat="0" applyAlignment="0" applyProtection="0"/>
    <xf numFmtId="184" fontId="32" fillId="81" borderId="96" applyNumberFormat="0" applyFont="0" applyAlignment="0" applyProtection="0"/>
    <xf numFmtId="0" fontId="32" fillId="81" borderId="96" applyNumberFormat="0" applyFont="0" applyAlignment="0" applyProtection="0"/>
    <xf numFmtId="0" fontId="32" fillId="81" borderId="96" applyNumberFormat="0" applyFont="0" applyAlignment="0" applyProtection="0"/>
    <xf numFmtId="0" fontId="32" fillId="81" borderId="96" applyNumberFormat="0" applyFont="0" applyAlignment="0" applyProtection="0"/>
    <xf numFmtId="0" fontId="56" fillId="76" borderId="95" applyNumberFormat="0" applyAlignment="0" applyProtection="0"/>
    <xf numFmtId="184"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56" fillId="77" borderId="95" applyNumberFormat="0" applyAlignment="0" applyProtection="0"/>
    <xf numFmtId="0" fontId="1" fillId="81" borderId="96" applyNumberFormat="0" applyFont="0" applyAlignment="0" applyProtection="0"/>
    <xf numFmtId="0" fontId="3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3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 fillId="81" borderId="96" applyNumberFormat="0" applyFont="0" applyAlignment="0" applyProtection="0"/>
    <xf numFmtId="0" fontId="142" fillId="77" borderId="97" applyNumberFormat="0" applyAlignment="0" applyProtection="0"/>
    <xf numFmtId="0" fontId="142" fillId="77" borderId="97" applyNumberFormat="0" applyAlignment="0" applyProtection="0"/>
    <xf numFmtId="0" fontId="143" fillId="77" borderId="97" applyNumberFormat="0" applyAlignment="0" applyProtection="0"/>
    <xf numFmtId="0" fontId="142" fillId="77" borderId="97" applyNumberFormat="0" applyAlignment="0" applyProtection="0"/>
    <xf numFmtId="0" fontId="142" fillId="77" borderId="97" applyNumberFormat="0" applyAlignment="0" applyProtection="0"/>
    <xf numFmtId="9" fontId="67" fillId="0" borderId="98">
      <alignment vertical="center"/>
    </xf>
    <xf numFmtId="0" fontId="141"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88" fillId="50" borderId="111" applyNumberFormat="0" applyAlignment="0" applyProtection="0"/>
    <xf numFmtId="0" fontId="142" fillId="77" borderId="97" applyNumberFormat="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88" fillId="49" borderId="95" applyNumberFormat="0" applyAlignment="0" applyProtection="0"/>
    <xf numFmtId="184"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88" fillId="50" borderId="95" applyNumberFormat="0" applyAlignment="0" applyProtection="0"/>
    <xf numFmtId="0" fontId="161" fillId="76" borderId="95" applyNumberFormat="0" applyAlignment="0" applyProtection="0"/>
    <xf numFmtId="184" fontId="161" fillId="77" borderId="95" applyNumberFormat="0" applyAlignment="0" applyProtection="0"/>
    <xf numFmtId="0" fontId="161" fillId="77" borderId="95" applyNumberFormat="0" applyAlignment="0" applyProtection="0"/>
    <xf numFmtId="0" fontId="161" fillId="77" borderId="95" applyNumberFormat="0" applyAlignment="0" applyProtection="0"/>
    <xf numFmtId="0" fontId="161" fillId="77" borderId="95" applyNumberFormat="0" applyAlignment="0" applyProtection="0"/>
    <xf numFmtId="0" fontId="117" fillId="50" borderId="111" applyNumberFormat="0" applyAlignment="0" applyProtection="0"/>
    <xf numFmtId="0" fontId="142" fillId="77" borderId="113" applyNumberFormat="0" applyAlignment="0" applyProtection="0"/>
    <xf numFmtId="0" fontId="160" fillId="0" borderId="99" applyNumberFormat="0" applyFill="0" applyAlignment="0" applyProtection="0"/>
    <xf numFmtId="0" fontId="118"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60" fillId="0" borderId="99" applyNumberFormat="0" applyFill="0" applyAlignment="0" applyProtection="0"/>
    <xf numFmtId="0" fontId="142" fillId="76" borderId="97" applyNumberFormat="0" applyAlignment="0" applyProtection="0"/>
    <xf numFmtId="184"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0" fontId="142" fillId="77" borderId="97" applyNumberFormat="0" applyAlignment="0" applyProtection="0"/>
    <xf numFmtId="224" fontId="135" fillId="0" borderId="101" applyBorder="0">
      <alignment horizontal="center" vertical="center" wrapText="1"/>
    </xf>
    <xf numFmtId="224" fontId="135" fillId="0" borderId="101" applyBorder="0">
      <alignment horizontal="center" vertical="center" wrapText="1"/>
    </xf>
    <xf numFmtId="0" fontId="56" fillId="77" borderId="103" applyNumberFormat="0" applyAlignment="0" applyProtection="0"/>
    <xf numFmtId="184" fontId="56" fillId="77" borderId="103" applyNumberFormat="0" applyAlignment="0" applyProtection="0"/>
    <xf numFmtId="184" fontId="32" fillId="81" borderId="104" applyNumberFormat="0" applyFont="0" applyAlignment="0" applyProtection="0"/>
    <xf numFmtId="0" fontId="117" fillId="50" borderId="103" applyNumberFormat="0" applyAlignment="0" applyProtection="0"/>
    <xf numFmtId="0" fontId="117" fillId="50" borderId="103" applyNumberFormat="0" applyAlignment="0" applyProtection="0"/>
    <xf numFmtId="184"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56" fillId="77" borderId="111" applyNumberForma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31" fillId="81" borderId="104" applyNumberFormat="0" applyFont="0" applyAlignment="0" applyProtection="0"/>
    <xf numFmtId="0" fontId="88" fillId="49" borderId="103" applyNumberFormat="0" applyAlignment="0" applyProtection="0"/>
    <xf numFmtId="0" fontId="88" fillId="49" borderId="103" applyNumberFormat="0" applyAlignment="0" applyProtection="0"/>
    <xf numFmtId="0" fontId="88" fillId="49" borderId="103" applyNumberFormat="0" applyAlignment="0" applyProtection="0"/>
    <xf numFmtId="0" fontId="88" fillId="50" borderId="103" applyNumberFormat="0" applyAlignment="0" applyProtection="0"/>
    <xf numFmtId="0" fontId="1" fillId="81" borderId="104" applyNumberFormat="0" applyFont="0" applyAlignment="0" applyProtection="0"/>
    <xf numFmtId="0" fontId="88" fillId="49" borderId="111" applyNumberFormat="0" applyAlignment="0" applyProtection="0"/>
    <xf numFmtId="0" fontId="88" fillId="50" borderId="111" applyNumberFormat="0" applyAlignment="0" applyProtection="0"/>
    <xf numFmtId="0" fontId="88" fillId="50" borderId="111" applyNumberFormat="0" applyAlignment="0" applyProtection="0"/>
    <xf numFmtId="224" fontId="135" fillId="0" borderId="109" applyBorder="0">
      <alignment horizontal="center" vertical="center" wrapText="1"/>
    </xf>
    <xf numFmtId="0" fontId="56" fillId="77" borderId="111" applyNumberFormat="0" applyAlignment="0" applyProtection="0"/>
    <xf numFmtId="0" fontId="56" fillId="76" borderId="111" applyNumberFormat="0" applyAlignment="0" applyProtection="0"/>
    <xf numFmtId="0" fontId="32" fillId="81" borderId="112" applyNumberFormat="0" applyFont="0" applyAlignment="0" applyProtection="0"/>
    <xf numFmtId="0" fontId="1" fillId="85" borderId="112" applyNumberFormat="0" applyAlignment="0" applyProtection="0"/>
    <xf numFmtId="0" fontId="88" fillId="50" borderId="111" applyNumberFormat="0" applyAlignment="0" applyProtection="0"/>
    <xf numFmtId="0" fontId="117" fillId="50" borderId="111" applyNumberFormat="0" applyAlignment="0" applyProtection="0"/>
    <xf numFmtId="0" fontId="117" fillId="50" borderId="111" applyNumberFormat="0" applyAlignment="0" applyProtection="0"/>
    <xf numFmtId="0" fontId="88" fillId="50" borderId="111" applyNumberForma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0" fontId="31" fillId="81" borderId="112" applyNumberFormat="0" applyFont="0" applyAlignment="0" applyProtection="0"/>
    <xf numFmtId="184" fontId="31" fillId="81" borderId="112" applyNumberFormat="0" applyFon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49" borderId="111" applyNumberFormat="0" applyAlignment="0" applyProtection="0"/>
    <xf numFmtId="0" fontId="88" fillId="50" borderId="111" applyNumberFormat="0" applyAlignment="0" applyProtection="0"/>
    <xf numFmtId="0" fontId="88" fillId="50" borderId="111" applyNumberFormat="0" applyAlignment="0" applyProtection="0"/>
    <xf numFmtId="0" fontId="160" fillId="0" borderId="155" applyNumberFormat="0" applyFill="0" applyAlignment="0" applyProtection="0"/>
    <xf numFmtId="0" fontId="160" fillId="0" borderId="155" applyNumberFormat="0" applyFill="0" applyAlignment="0" applyProtection="0"/>
    <xf numFmtId="224" fontId="135" fillId="0" borderId="149" applyBorder="0">
      <alignment horizontal="center" vertical="center" wrapText="1"/>
    </xf>
    <xf numFmtId="0" fontId="10" fillId="0" borderId="139"/>
    <xf numFmtId="0" fontId="1" fillId="36" borderId="156">
      <alignment horizontal="left"/>
    </xf>
    <xf numFmtId="0" fontId="1" fillId="36" borderId="156">
      <alignment horizontal="center" wrapText="1"/>
    </xf>
    <xf numFmtId="0" fontId="56" fillId="77" borderId="151" applyNumberFormat="0" applyAlignment="0" applyProtection="0"/>
    <xf numFmtId="0" fontId="56" fillId="77" borderId="151" applyNumberFormat="0" applyAlignment="0" applyProtection="0"/>
    <xf numFmtId="0" fontId="39" fillId="95" borderId="150" applyNumberFormat="0" applyFont="0" applyBorder="0" applyAlignment="0"/>
    <xf numFmtId="0" fontId="142" fillId="77" borderId="153" applyNumberFormat="0" applyAlignment="0" applyProtection="0"/>
    <xf numFmtId="224" fontId="135" fillId="0" borderId="158" applyBorder="0">
      <alignment horizontal="center" vertical="center" wrapText="1"/>
    </xf>
    <xf numFmtId="0" fontId="142" fillId="77" borderId="146" applyNumberFormat="0" applyAlignment="0" applyProtection="0"/>
    <xf numFmtId="0" fontId="142" fillId="77" borderId="146" applyNumberFormat="0" applyAlignment="0" applyProtection="0"/>
    <xf numFmtId="184" fontId="142" fillId="77" borderId="146" applyNumberFormat="0" applyAlignment="0" applyProtection="0"/>
    <xf numFmtId="0" fontId="142" fillId="76" borderId="146" applyNumberFormat="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18" fillId="0" borderId="148" applyNumberFormat="0" applyFill="0" applyAlignment="0" applyProtection="0"/>
    <xf numFmtId="0" fontId="160" fillId="0" borderId="148" applyNumberFormat="0" applyFill="0" applyAlignment="0" applyProtection="0"/>
    <xf numFmtId="0" fontId="88" fillId="50" borderId="151" applyNumberFormat="0" applyAlignment="0" applyProtection="0"/>
    <xf numFmtId="0" fontId="161" fillId="77" borderId="144" applyNumberFormat="0" applyAlignment="0" applyProtection="0"/>
    <xf numFmtId="0" fontId="161" fillId="77" borderId="144" applyNumberFormat="0" applyAlignment="0" applyProtection="0"/>
    <xf numFmtId="0" fontId="161" fillId="77" borderId="144" applyNumberFormat="0" applyAlignment="0" applyProtection="0"/>
    <xf numFmtId="184" fontId="161" fillId="77" borderId="144" applyNumberFormat="0" applyAlignment="0" applyProtection="0"/>
    <xf numFmtId="0" fontId="161" fillId="76"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184" fontId="88" fillId="50" borderId="144" applyNumberFormat="0" applyAlignment="0" applyProtection="0"/>
    <xf numFmtId="0" fontId="88" fillId="49" borderId="144" applyNumberFormat="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9" fontId="67" fillId="0" borderId="147">
      <alignment vertical="center"/>
    </xf>
    <xf numFmtId="10" fontId="19" fillId="37" borderId="156" applyNumberFormat="0" applyBorder="0" applyAlignment="0" applyProtection="0"/>
    <xf numFmtId="10" fontId="19" fillId="37" borderId="156" applyNumberFormat="0" applyBorder="0" applyAlignment="0" applyProtection="0"/>
    <xf numFmtId="0" fontId="142" fillId="77" borderId="146" applyNumberFormat="0" applyAlignment="0" applyProtection="0"/>
    <xf numFmtId="0" fontId="142" fillId="77" borderId="146" applyNumberFormat="0" applyAlignment="0" applyProtection="0"/>
    <xf numFmtId="0" fontId="143"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3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31" fillId="81" borderId="145" applyNumberFormat="0" applyFont="0" applyAlignment="0" applyProtection="0"/>
    <xf numFmtId="0" fontId="1" fillId="81" borderId="145" applyNumberFormat="0" applyFont="0" applyAlignment="0" applyProtection="0"/>
    <xf numFmtId="0" fontId="39" fillId="95" borderId="159" applyNumberFormat="0" applyFont="0" applyBorder="0" applyAlignment="0"/>
    <xf numFmtId="3" fontId="78" fillId="97" borderId="156" applyNumberFormat="0" applyBorder="0">
      <alignment horizontal="right" vertical="center" wrapText="1" indent="1"/>
    </xf>
    <xf numFmtId="0" fontId="1" fillId="36" borderId="156" applyNumberFormat="0" applyFont="0" applyBorder="0" applyAlignment="0">
      <alignment horizontal="center" wrapText="1"/>
    </xf>
    <xf numFmtId="3" fontId="149" fillId="95" borderId="156" applyBorder="0"/>
    <xf numFmtId="173" fontId="1" fillId="93" borderId="156">
      <alignment horizontal="right"/>
      <protection locked="0"/>
    </xf>
    <xf numFmtId="173" fontId="1" fillId="93" borderId="156">
      <alignment horizontal="right"/>
      <protection locked="0"/>
    </xf>
    <xf numFmtId="3" fontId="1" fillId="93" borderId="156">
      <alignment horizontal="right"/>
      <protection locked="0"/>
    </xf>
    <xf numFmtId="3" fontId="1" fillId="93" borderId="156">
      <alignment horizontal="right"/>
      <protection locked="0"/>
    </xf>
    <xf numFmtId="3" fontId="1" fillId="93" borderId="156">
      <alignment horizontal="right"/>
      <protection locked="0"/>
    </xf>
    <xf numFmtId="3" fontId="1" fillId="93" borderId="156">
      <alignment horizontal="right"/>
      <protection locked="0"/>
    </xf>
    <xf numFmtId="3" fontId="1" fillId="93" borderId="156">
      <alignment horizontal="right"/>
      <protection locked="0"/>
    </xf>
    <xf numFmtId="3" fontId="1" fillId="93" borderId="156">
      <alignment horizontal="right"/>
      <protection locked="0"/>
    </xf>
    <xf numFmtId="0" fontId="1" fillId="36" borderId="156">
      <alignment horizontal="left"/>
    </xf>
    <xf numFmtId="3" fontId="1" fillId="93" borderId="156">
      <alignment horizontal="right"/>
      <protection locked="0"/>
    </xf>
    <xf numFmtId="0" fontId="1" fillId="36" borderId="156">
      <alignment horizontal="left"/>
    </xf>
    <xf numFmtId="0" fontId="1" fillId="36" borderId="156">
      <alignment horizontal="left"/>
    </xf>
    <xf numFmtId="0" fontId="1" fillId="36" borderId="156">
      <alignment horizontal="left"/>
    </xf>
    <xf numFmtId="0" fontId="1" fillId="36" borderId="156">
      <alignment horizontal="left"/>
    </xf>
    <xf numFmtId="0" fontId="1" fillId="36" borderId="156">
      <alignment horizontal="center" wrapText="1"/>
    </xf>
    <xf numFmtId="0" fontId="1" fillId="36" borderId="156">
      <alignment horizontal="left"/>
    </xf>
    <xf numFmtId="0" fontId="1" fillId="36" borderId="156">
      <alignment horizontal="center" wrapText="1"/>
    </xf>
    <xf numFmtId="0" fontId="1" fillId="36" borderId="156">
      <alignment horizontal="center" wrapText="1"/>
    </xf>
    <xf numFmtId="0" fontId="1" fillId="36" borderId="156">
      <alignment horizontal="center" wrapText="1"/>
    </xf>
    <xf numFmtId="0" fontId="1" fillId="36" borderId="156">
      <alignment horizontal="center" wrapText="1"/>
    </xf>
    <xf numFmtId="184" fontId="1" fillId="36" borderId="156">
      <alignment horizontal="center" wrapText="1"/>
    </xf>
    <xf numFmtId="0" fontId="1" fillId="36" borderId="156">
      <alignment horizontal="center" wrapText="1"/>
    </xf>
    <xf numFmtId="179" fontId="8" fillId="93" borderId="156" applyNumberFormat="0" applyBorder="0" applyAlignment="0">
      <alignment horizontal="right"/>
      <protection locked="0"/>
    </xf>
    <xf numFmtId="179" fontId="8" fillId="93" borderId="156" applyNumberFormat="0" applyBorder="0" applyAlignment="0">
      <alignment horizontal="right"/>
      <protection locked="0"/>
    </xf>
    <xf numFmtId="179" fontId="8" fillId="93" borderId="156" applyNumberFormat="0" applyBorder="0" applyAlignment="0">
      <alignment horizontal="right"/>
      <protection locked="0"/>
    </xf>
    <xf numFmtId="179" fontId="8" fillId="93" borderId="156" applyNumberFormat="0" applyBorder="0" applyAlignment="0">
      <alignment horizontal="right"/>
      <protection locked="0"/>
    </xf>
    <xf numFmtId="238" fontId="8" fillId="93" borderId="156" applyNumberFormat="0" applyBorder="0" applyAlignment="0">
      <alignment horizontal="right"/>
      <protection locked="0"/>
    </xf>
    <xf numFmtId="240" fontId="8" fillId="93" borderId="156" applyNumberFormat="0" applyBorder="0" applyAlignment="0">
      <alignment horizontal="right"/>
      <protection locked="0"/>
    </xf>
    <xf numFmtId="179" fontId="8" fillId="93" borderId="156" applyNumberFormat="0" applyBorder="0" applyAlignment="0">
      <alignment horizontal="right"/>
      <protection locked="0"/>
    </xf>
    <xf numFmtId="9" fontId="67" fillId="0" borderId="156">
      <alignment vertical="center"/>
    </xf>
    <xf numFmtId="9" fontId="67" fillId="0" borderId="156">
      <alignment vertical="center"/>
    </xf>
    <xf numFmtId="9" fontId="67" fillId="0" borderId="156">
      <alignment vertical="center"/>
    </xf>
    <xf numFmtId="0" fontId="56" fillId="77" borderId="144" applyNumberFormat="0" applyAlignment="0" applyProtection="0"/>
    <xf numFmtId="184" fontId="56" fillId="77" borderId="144" applyNumberFormat="0" applyAlignment="0" applyProtection="0"/>
    <xf numFmtId="0" fontId="32" fillId="81" borderId="145" applyNumberFormat="0" applyFont="0" applyAlignment="0" applyProtection="0"/>
    <xf numFmtId="0" fontId="32" fillId="81" borderId="145" applyNumberFormat="0" applyFont="0" applyAlignment="0" applyProtection="0"/>
    <xf numFmtId="0" fontId="32" fillId="81" borderId="145" applyNumberFormat="0" applyFont="0" applyAlignment="0" applyProtection="0"/>
    <xf numFmtId="184" fontId="32" fillId="81" borderId="145" applyNumberFormat="0" applyFont="0" applyAlignment="0" applyProtection="0"/>
    <xf numFmtId="0" fontId="1" fillId="85" borderId="145" applyNumberFormat="0" applyAlignment="0" applyProtection="0"/>
    <xf numFmtId="0" fontId="117" fillId="50" borderId="144" applyNumberFormat="0" applyAlignment="0" applyProtection="0"/>
    <xf numFmtId="0" fontId="88" fillId="50" borderId="144" applyNumberFormat="0" applyAlignment="0" applyProtection="0"/>
    <xf numFmtId="0" fontId="56" fillId="76" borderId="151" applyNumberFormat="0" applyAlignment="0" applyProtection="0"/>
    <xf numFmtId="184" fontId="56" fillId="77" borderId="151" applyNumberFormat="0" applyAlignment="0" applyProtection="0"/>
    <xf numFmtId="0" fontId="56" fillId="77" borderId="151" applyNumberFormat="0" applyAlignment="0" applyProtection="0"/>
    <xf numFmtId="0" fontId="88"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56" fillId="77" borderId="151" applyNumberFormat="0" applyAlignment="0" applyProtection="0"/>
    <xf numFmtId="0" fontId="56" fillId="77" borderId="151" applyNumberFormat="0" applyAlignment="0" applyProtection="0"/>
    <xf numFmtId="0" fontId="56" fillId="77" borderId="151" applyNumberFormat="0" applyAlignment="0" applyProtection="0"/>
    <xf numFmtId="0" fontId="57" fillId="77" borderId="151" applyNumberFormat="0" applyAlignment="0" applyProtection="0"/>
    <xf numFmtId="0" fontId="56" fillId="77" borderId="151" applyNumberFormat="0" applyAlignment="0" applyProtection="0"/>
    <xf numFmtId="0" fontId="56" fillId="77" borderId="151" applyNumberFormat="0" applyAlignment="0" applyProtection="0"/>
    <xf numFmtId="0" fontId="56" fillId="77" borderId="151" applyNumberFormat="0" applyAlignment="0" applyProtection="0"/>
    <xf numFmtId="0" fontId="88" fillId="50" borderId="144" applyNumberForma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184" fontId="31" fillId="81" borderId="145" applyNumberFormat="0" applyFont="0" applyAlignment="0" applyProtection="0"/>
    <xf numFmtId="0" fontId="1" fillId="85" borderId="145"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224" fontId="135" fillId="0" borderId="158" applyBorder="0">
      <alignment horizontal="center" vertical="center" wrapText="1"/>
    </xf>
    <xf numFmtId="224" fontId="135" fillId="0" borderId="158" applyBorder="0">
      <alignment horizontal="center" vertical="center" wrapText="1"/>
    </xf>
    <xf numFmtId="0" fontId="1" fillId="81" borderId="145" applyNumberFormat="0" applyFont="0" applyAlignment="0" applyProtection="0"/>
    <xf numFmtId="0" fontId="1" fillId="81" borderId="152" applyNumberFormat="0" applyFont="0" applyAlignment="0" applyProtection="0"/>
    <xf numFmtId="0" fontId="88" fillId="50" borderId="151" applyNumberFormat="0" applyAlignment="0" applyProtection="0"/>
    <xf numFmtId="0" fontId="88" fillId="50"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173" fontId="84" fillId="83" borderId="139">
      <alignment horizontal="right" vertical="center"/>
    </xf>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179" fontId="38" fillId="83" borderId="139">
      <alignment vertical="center"/>
    </xf>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117" fillId="50" borderId="151" applyNumberFormat="0" applyAlignment="0" applyProtection="0"/>
    <xf numFmtId="0" fontId="117" fillId="50" borderId="151" applyNumberFormat="0" applyAlignment="0" applyProtection="0"/>
    <xf numFmtId="0" fontId="117" fillId="50" borderId="151" applyNumberFormat="0" applyAlignment="0" applyProtection="0"/>
    <xf numFmtId="0" fontId="56" fillId="77" borderId="151" applyNumberFormat="0" applyAlignment="0" applyProtection="0"/>
    <xf numFmtId="224" fontId="135" fillId="0" borderId="149" applyBorder="0">
      <alignment horizontal="center" vertical="center" wrapText="1"/>
    </xf>
    <xf numFmtId="224" fontId="135" fillId="0" borderId="149" applyBorder="0">
      <alignment horizontal="center" vertical="center" wrapText="1"/>
    </xf>
    <xf numFmtId="0" fontId="55" fillId="0" borderId="142" applyNumberFormat="0" applyAlignment="0" applyProtection="0">
      <alignment horizontal="left" vertical="center"/>
    </xf>
    <xf numFmtId="0" fontId="55" fillId="0" borderId="137">
      <alignment horizontal="left" vertical="center"/>
    </xf>
    <xf numFmtId="0" fontId="3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3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57" fillId="77" borderId="144" applyNumberFormat="0" applyAlignment="0" applyProtection="0"/>
    <xf numFmtId="0" fontId="142" fillId="77" borderId="153" applyNumberFormat="0" applyAlignment="0" applyProtection="0"/>
    <xf numFmtId="0" fontId="143" fillId="77" borderId="153" applyNumberFormat="0" applyAlignment="0" applyProtection="0"/>
    <xf numFmtId="0" fontId="142" fillId="77" borderId="153" applyNumberFormat="0" applyAlignment="0" applyProtection="0"/>
    <xf numFmtId="0" fontId="142" fillId="77" borderId="153" applyNumberFormat="0" applyAlignment="0" applyProtection="0"/>
    <xf numFmtId="10" fontId="19" fillId="37" borderId="138" applyNumberFormat="0" applyBorder="0" applyAlignment="0" applyProtection="0"/>
    <xf numFmtId="0" fontId="56" fillId="77" borderId="144" applyNumberFormat="0" applyAlignment="0" applyProtection="0"/>
    <xf numFmtId="0" fontId="56" fillId="77" borderId="144" applyNumberFormat="0" applyAlignment="0" applyProtection="0"/>
    <xf numFmtId="1" fontId="118" fillId="83" borderId="138">
      <alignment horizontal="center" vertical="center"/>
    </xf>
    <xf numFmtId="9" fontId="67" fillId="0" borderId="154">
      <alignment vertical="center"/>
    </xf>
    <xf numFmtId="43" fontId="31" fillId="0" borderId="0" applyFont="0" applyFill="0" applyBorder="0" applyAlignment="0" applyProtection="0"/>
    <xf numFmtId="2" fontId="130" fillId="0" borderId="140" applyFont="0" applyFill="0" applyBorder="0" applyAlignment="0"/>
    <xf numFmtId="0" fontId="141"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60"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0" fontId="88" fillId="49" borderId="151" applyNumberFormat="0" applyAlignment="0" applyProtection="0"/>
    <xf numFmtId="184"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161" fillId="76" borderId="151" applyNumberFormat="0" applyAlignment="0" applyProtection="0"/>
    <xf numFmtId="184" fontId="161" fillId="77" borderId="151" applyNumberFormat="0" applyAlignment="0" applyProtection="0"/>
    <xf numFmtId="0" fontId="161" fillId="77" borderId="151" applyNumberFormat="0" applyAlignment="0" applyProtection="0"/>
    <xf numFmtId="0" fontId="161" fillId="77" borderId="151" applyNumberFormat="0" applyAlignment="0" applyProtection="0"/>
    <xf numFmtId="0" fontId="10" fillId="0" borderId="157"/>
    <xf numFmtId="0" fontId="160" fillId="0" borderId="155" applyNumberFormat="0" applyFill="0" applyAlignment="0" applyProtection="0"/>
    <xf numFmtId="0" fontId="118"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184"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 fillId="36" borderId="156" applyNumberFormat="0" applyFont="0" applyBorder="0" applyAlignment="0">
      <alignment horizontal="center" wrapText="1"/>
    </xf>
    <xf numFmtId="0" fontId="58" fillId="0" borderId="143" applyNumberFormat="0" applyAlignment="0" applyProtection="0"/>
    <xf numFmtId="9" fontId="67" fillId="0" borderId="138">
      <alignment vertical="center"/>
    </xf>
    <xf numFmtId="9" fontId="67" fillId="0" borderId="138">
      <alignment vertical="center"/>
    </xf>
    <xf numFmtId="9" fontId="67" fillId="0" borderId="138">
      <alignment vertical="center"/>
    </xf>
    <xf numFmtId="9" fontId="67" fillId="0" borderId="138">
      <alignment vertical="center"/>
    </xf>
    <xf numFmtId="1" fontId="118" fillId="83" borderId="156">
      <alignment horizontal="center" vertical="center"/>
    </xf>
    <xf numFmtId="179" fontId="8" fillId="93" borderId="138" applyNumberFormat="0" applyBorder="0" applyAlignment="0">
      <alignment horizontal="right"/>
      <protection locked="0"/>
    </xf>
    <xf numFmtId="179" fontId="8" fillId="93" borderId="138" applyNumberFormat="0" applyBorder="0" applyAlignment="0">
      <alignment horizontal="right"/>
      <protection locked="0"/>
    </xf>
    <xf numFmtId="240" fontId="8" fillId="93" borderId="138" applyNumberFormat="0" applyBorder="0" applyAlignment="0">
      <alignment horizontal="right"/>
      <protection locked="0"/>
    </xf>
    <xf numFmtId="238" fontId="8" fillId="93" borderId="138" applyNumberFormat="0" applyBorder="0" applyAlignment="0">
      <alignment horizontal="right"/>
      <protection locked="0"/>
    </xf>
    <xf numFmtId="179" fontId="8" fillId="93" borderId="138" applyNumberFormat="0" applyBorder="0" applyAlignment="0">
      <alignment horizontal="right"/>
      <protection locked="0"/>
    </xf>
    <xf numFmtId="179" fontId="8" fillId="93" borderId="138" applyNumberFormat="0" applyBorder="0" applyAlignment="0">
      <alignment horizontal="right"/>
      <protection locked="0"/>
    </xf>
    <xf numFmtId="179" fontId="8" fillId="93" borderId="138" applyNumberFormat="0" applyBorder="0" applyAlignment="0">
      <alignment horizontal="right"/>
      <protection locked="0"/>
    </xf>
    <xf numFmtId="179" fontId="8" fillId="93" borderId="138" applyNumberFormat="0" applyBorder="0" applyAlignment="0">
      <alignment horizontal="right"/>
      <protection locked="0"/>
    </xf>
    <xf numFmtId="0" fontId="1" fillId="36" borderId="138">
      <alignment horizontal="center" wrapText="1"/>
    </xf>
    <xf numFmtId="184"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center" wrapText="1"/>
    </xf>
    <xf numFmtId="0" fontId="1" fillId="36" borderId="138">
      <alignment horizontal="left"/>
    </xf>
    <xf numFmtId="184" fontId="1" fillId="36" borderId="138">
      <alignment horizontal="left"/>
    </xf>
    <xf numFmtId="0" fontId="1" fillId="36" borderId="138">
      <alignment horizontal="left"/>
    </xf>
    <xf numFmtId="0" fontId="1" fillId="36" borderId="138">
      <alignment horizontal="left"/>
    </xf>
    <xf numFmtId="0" fontId="1" fillId="36" borderId="138">
      <alignment horizontal="left"/>
    </xf>
    <xf numFmtId="0" fontId="1" fillId="36" borderId="138">
      <alignment horizontal="left"/>
    </xf>
    <xf numFmtId="0" fontId="1" fillId="36" borderId="138">
      <alignment horizontal="left"/>
    </xf>
    <xf numFmtId="0" fontId="1" fillId="36" borderId="138">
      <alignment horizontal="left"/>
    </xf>
    <xf numFmtId="0" fontId="1" fillId="36" borderId="138">
      <alignment horizontal="left"/>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173" fontId="1" fillId="93" borderId="138">
      <alignment horizontal="right"/>
      <protection locked="0"/>
    </xf>
    <xf numFmtId="3" fontId="149" fillId="95" borderId="138" applyBorder="0"/>
    <xf numFmtId="0" fontId="1" fillId="36" borderId="138" applyNumberFormat="0" applyFont="0" applyBorder="0" applyAlignment="0">
      <alignment horizontal="center" wrapText="1"/>
    </xf>
    <xf numFmtId="0" fontId="1" fillId="36" borderId="138" applyNumberFormat="0" applyFont="0" applyBorder="0" applyAlignment="0">
      <alignment horizontal="center" wrapText="1"/>
    </xf>
    <xf numFmtId="3" fontId="78" fillId="97" borderId="138" applyNumberFormat="0" applyBorder="0">
      <alignment horizontal="right" vertical="center" wrapText="1" indent="1"/>
    </xf>
    <xf numFmtId="0" fontId="68" fillId="0" borderId="141"/>
    <xf numFmtId="43" fontId="31" fillId="0" borderId="0" applyFont="0" applyFill="0" applyBorder="0" applyAlignment="0" applyProtection="0"/>
    <xf numFmtId="43" fontId="31" fillId="0" borderId="0" applyFont="0" applyFill="0" applyBorder="0" applyAlignment="0" applyProtection="0"/>
    <xf numFmtId="0" fontId="40" fillId="1" borderId="137" applyNumberFormat="0" applyFont="0" applyAlignment="0">
      <alignment horizontal="center"/>
    </xf>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179" fontId="8" fillId="93" borderId="156" applyNumberFormat="0" applyBorder="0" applyAlignment="0">
      <alignment horizontal="right"/>
      <protection locked="0"/>
    </xf>
    <xf numFmtId="184" fontId="56" fillId="77" borderId="151" applyNumberFormat="0" applyAlignment="0" applyProtection="0"/>
    <xf numFmtId="0" fontId="56" fillId="77" borderId="151" applyNumberFormat="0" applyAlignment="0" applyProtection="0"/>
    <xf numFmtId="0" fontId="56" fillId="77" borderId="151" applyNumberFormat="0" applyAlignment="0" applyProtection="0"/>
    <xf numFmtId="0" fontId="57" fillId="77" borderId="151" applyNumberFormat="0" applyAlignment="0" applyProtection="0"/>
    <xf numFmtId="0" fontId="56" fillId="77" borderId="151" applyNumberFormat="0" applyAlignment="0" applyProtection="0"/>
    <xf numFmtId="0" fontId="1" fillId="81" borderId="152" applyNumberFormat="0" applyFon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1" fillId="85" borderId="152" applyNumberFormat="0" applyAlignment="0" applyProtection="0"/>
    <xf numFmtId="184"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2"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88" fillId="50" borderId="151" applyNumberFormat="0" applyAlignment="0" applyProtection="0"/>
    <xf numFmtId="0" fontId="117" fillId="50" borderId="151" applyNumberFormat="0" applyAlignment="0" applyProtection="0"/>
    <xf numFmtId="0" fontId="117" fillId="50" borderId="151" applyNumberFormat="0" applyAlignment="0" applyProtection="0"/>
    <xf numFmtId="0" fontId="117" fillId="50" borderId="151" applyNumberFormat="0" applyAlignment="0" applyProtection="0"/>
    <xf numFmtId="0" fontId="117" fillId="50" borderId="151" applyNumberFormat="0" applyAlignment="0" applyProtection="0"/>
    <xf numFmtId="0" fontId="117"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117" fillId="50" borderId="151" applyNumberFormat="0" applyAlignment="0" applyProtection="0"/>
    <xf numFmtId="0" fontId="1" fillId="85" borderId="152" applyNumberFormat="0" applyAlignment="0" applyProtection="0"/>
    <xf numFmtId="184" fontId="32" fillId="81" borderId="152" applyNumberFormat="0" applyFont="0" applyAlignment="0" applyProtection="0"/>
    <xf numFmtId="0" fontId="32" fillId="81" borderId="152" applyNumberFormat="0" applyFont="0" applyAlignment="0" applyProtection="0"/>
    <xf numFmtId="0" fontId="32" fillId="81" borderId="152" applyNumberFormat="0" applyFont="0" applyAlignment="0" applyProtection="0"/>
    <xf numFmtId="0" fontId="3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3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42" fillId="77" borderId="153" applyNumberFormat="0" applyAlignment="0" applyProtection="0"/>
    <xf numFmtId="0" fontId="142" fillId="77" borderId="153" applyNumberFormat="0" applyAlignment="0" applyProtection="0"/>
    <xf numFmtId="0" fontId="143" fillId="77" borderId="153" applyNumberFormat="0" applyAlignment="0" applyProtection="0"/>
    <xf numFmtId="0" fontId="142" fillId="77" borderId="153" applyNumberFormat="0" applyAlignment="0" applyProtection="0"/>
    <xf numFmtId="0" fontId="142" fillId="77" borderId="153" applyNumberFormat="0" applyAlignment="0" applyProtection="0"/>
    <xf numFmtId="9" fontId="67" fillId="0" borderId="154">
      <alignment vertical="center"/>
    </xf>
    <xf numFmtId="0" fontId="141"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42" fillId="77" borderId="153" applyNumberFormat="0" applyAlignment="0" applyProtection="0"/>
    <xf numFmtId="0" fontId="160"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0" fontId="88" fillId="49" borderId="151" applyNumberFormat="0" applyAlignment="0" applyProtection="0"/>
    <xf numFmtId="184"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88" fillId="50" borderId="151" applyNumberFormat="0" applyAlignment="0" applyProtection="0"/>
    <xf numFmtId="0" fontId="161" fillId="76" borderId="151" applyNumberFormat="0" applyAlignment="0" applyProtection="0"/>
    <xf numFmtId="184" fontId="161" fillId="77" borderId="151" applyNumberFormat="0" applyAlignment="0" applyProtection="0"/>
    <xf numFmtId="0" fontId="161" fillId="77" borderId="151" applyNumberFormat="0" applyAlignment="0" applyProtection="0"/>
    <xf numFmtId="0" fontId="160" fillId="0" borderId="155" applyNumberFormat="0" applyFill="0" applyAlignment="0" applyProtection="0"/>
    <xf numFmtId="0" fontId="118" fillId="0" borderId="155" applyNumberFormat="0" applyFill="0" applyAlignment="0" applyProtection="0"/>
    <xf numFmtId="244" fontId="169" fillId="0" borderId="138">
      <protection locked="0"/>
    </xf>
    <xf numFmtId="0" fontId="160" fillId="0" borderId="155" applyNumberFormat="0" applyFill="0" applyAlignment="0" applyProtection="0"/>
    <xf numFmtId="0" fontId="160" fillId="0" borderId="155" applyNumberFormat="0" applyFill="0" applyAlignment="0" applyProtection="0"/>
    <xf numFmtId="0" fontId="160" fillId="0" borderId="155" applyNumberFormat="0" applyFill="0" applyAlignment="0" applyProtection="0"/>
    <xf numFmtId="0" fontId="142" fillId="76" borderId="153" applyNumberFormat="0" applyAlignment="0" applyProtection="0"/>
    <xf numFmtId="184" fontId="142" fillId="77" borderId="153" applyNumberFormat="0" applyAlignment="0" applyProtection="0"/>
    <xf numFmtId="0" fontId="142" fillId="77" borderId="153" applyNumberFormat="0" applyAlignment="0" applyProtection="0"/>
    <xf numFmtId="0" fontId="142" fillId="77" borderId="146" applyNumberFormat="0" applyAlignment="0" applyProtection="0"/>
    <xf numFmtId="0" fontId="141" fillId="77" borderId="146" applyNumberFormat="0" applyAlignment="0" applyProtection="0"/>
    <xf numFmtId="244" fontId="169" fillId="0" borderId="156">
      <protection locked="0"/>
    </xf>
    <xf numFmtId="173" fontId="1" fillId="93" borderId="156">
      <alignment horizontal="right"/>
      <protection locked="0"/>
    </xf>
    <xf numFmtId="173" fontId="1" fillId="93" borderId="156">
      <alignment horizontal="right"/>
      <protection locked="0"/>
    </xf>
    <xf numFmtId="173" fontId="1" fillId="93" borderId="156">
      <alignment horizontal="right"/>
      <protection locked="0"/>
    </xf>
    <xf numFmtId="173" fontId="1" fillId="93" borderId="156">
      <alignment horizontal="right"/>
      <protection locked="0"/>
    </xf>
    <xf numFmtId="173" fontId="1" fillId="93" borderId="156">
      <alignment horizontal="right"/>
      <protection locked="0"/>
    </xf>
    <xf numFmtId="173" fontId="1" fillId="93" borderId="156">
      <alignment horizontal="right"/>
      <protection locked="0"/>
    </xf>
    <xf numFmtId="0" fontId="32" fillId="81" borderId="152" applyNumberFormat="0" applyFont="0" applyAlignment="0" applyProtection="0"/>
    <xf numFmtId="0" fontId="55" fillId="0" borderId="137">
      <alignment horizontal="left" vertical="center"/>
    </xf>
    <xf numFmtId="0" fontId="55" fillId="0" borderId="137">
      <alignment horizontal="left" vertical="center"/>
    </xf>
    <xf numFmtId="10" fontId="19" fillId="37" borderId="138" applyNumberFormat="0" applyBorder="0" applyAlignment="0" applyProtection="0"/>
    <xf numFmtId="10" fontId="19" fillId="37" borderId="138" applyNumberFormat="0" applyBorder="0" applyAlignment="0" applyProtection="0"/>
    <xf numFmtId="0" fontId="88" fillId="50" borderId="151" applyNumberFormat="0" applyAlignment="0" applyProtection="0"/>
    <xf numFmtId="0" fontId="161" fillId="77" borderId="151" applyNumberFormat="0" applyAlignment="0" applyProtection="0"/>
    <xf numFmtId="224" fontId="135" fillId="0" borderId="158" applyBorder="0">
      <alignment horizontal="center" vertical="center" wrapText="1"/>
    </xf>
    <xf numFmtId="0" fontId="40" fillId="1" borderId="137" applyNumberFormat="0" applyFont="0" applyAlignment="0">
      <alignment horizontal="center"/>
    </xf>
    <xf numFmtId="0" fontId="40" fillId="1" borderId="137" applyNumberFormat="0" applyFont="0" applyAlignment="0">
      <alignment horizontal="center"/>
    </xf>
    <xf numFmtId="0" fontId="56" fillId="77" borderId="151" applyNumberFormat="0" applyAlignment="0" applyProtection="0"/>
    <xf numFmtId="0" fontId="56" fillId="77" borderId="151" applyNumberFormat="0" applyAlignment="0" applyProtection="0"/>
    <xf numFmtId="0" fontId="88" fillId="50" borderId="151" applyNumberFormat="0" applyAlignment="0" applyProtection="0"/>
    <xf numFmtId="0" fontId="161" fillId="77" borderId="151" applyNumberFormat="0" applyAlignment="0" applyProtection="0"/>
    <xf numFmtId="0" fontId="161" fillId="77" borderId="151" applyNumberFormat="0" applyAlignment="0" applyProtection="0"/>
    <xf numFmtId="0" fontId="142" fillId="77" borderId="153" applyNumberFormat="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56" fillId="77" borderId="144" applyNumberFormat="0" applyAlignment="0" applyProtection="0"/>
    <xf numFmtId="184" fontId="56" fillId="77" borderId="151" applyNumberFormat="0" applyAlignment="0" applyProtection="0"/>
    <xf numFmtId="184" fontId="56" fillId="77" borderId="144" applyNumberFormat="0" applyAlignment="0" applyProtection="0"/>
    <xf numFmtId="0" fontId="56" fillId="77" borderId="151" applyNumberFormat="0" applyAlignment="0" applyProtection="0"/>
    <xf numFmtId="0" fontId="1" fillId="81" borderId="152" applyNumberFormat="0" applyFont="0" applyAlignment="0" applyProtection="0"/>
    <xf numFmtId="0" fontId="56" fillId="77" borderId="144" applyNumberFormat="0" applyAlignment="0" applyProtection="0"/>
    <xf numFmtId="0" fontId="56" fillId="77" borderId="151" applyNumberFormat="0" applyAlignment="0" applyProtection="0"/>
    <xf numFmtId="0" fontId="56" fillId="76" borderId="144" applyNumberFormat="0" applyAlignment="0" applyProtection="0"/>
    <xf numFmtId="0" fontId="56" fillId="77" borderId="151" applyNumberFormat="0" applyAlignment="0" applyProtection="0"/>
    <xf numFmtId="0" fontId="56" fillId="77" borderId="144" applyNumberFormat="0" applyAlignment="0" applyProtection="0"/>
    <xf numFmtId="0" fontId="56" fillId="76" borderId="151" applyNumberFormat="0" applyAlignment="0" applyProtection="0"/>
    <xf numFmtId="0" fontId="56" fillId="77" borderId="144" applyNumberFormat="0" applyAlignment="0" applyProtection="0"/>
    <xf numFmtId="0" fontId="142" fillId="77" borderId="146" applyNumberFormat="0" applyAlignment="0" applyProtection="0"/>
    <xf numFmtId="173" fontId="1" fillId="93" borderId="156">
      <alignment horizontal="right"/>
      <protection locked="0"/>
    </xf>
    <xf numFmtId="3" fontId="1" fillId="93" borderId="156">
      <alignment horizontal="right"/>
      <protection locked="0"/>
    </xf>
    <xf numFmtId="3" fontId="1" fillId="93" borderId="156">
      <alignment horizontal="right"/>
      <protection locked="0"/>
    </xf>
    <xf numFmtId="0" fontId="1" fillId="36" borderId="156">
      <alignment horizontal="left"/>
    </xf>
    <xf numFmtId="184" fontId="1" fillId="36" borderId="156">
      <alignment horizontal="left"/>
    </xf>
    <xf numFmtId="0" fontId="1" fillId="36" borderId="156">
      <alignment horizontal="center" wrapText="1"/>
    </xf>
    <xf numFmtId="0" fontId="56" fillId="77" borderId="144" applyNumberFormat="0" applyAlignment="0" applyProtection="0"/>
    <xf numFmtId="0" fontId="56" fillId="77" borderId="144" applyNumberFormat="0" applyAlignment="0" applyProtection="0"/>
    <xf numFmtId="0" fontId="56" fillId="76" borderId="144" applyNumberForma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1" fillId="81" borderId="152" applyNumberFormat="0" applyFont="0" applyAlignment="0" applyProtection="0"/>
    <xf numFmtId="0" fontId="88" fillId="50" borderId="111"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56" fillId="77" borderId="151" applyNumberFormat="0" applyAlignment="0" applyProtection="0"/>
    <xf numFmtId="0" fontId="56" fillId="76" borderId="151" applyNumberFormat="0" applyAlignment="0" applyProtection="0"/>
    <xf numFmtId="0" fontId="56" fillId="77" borderId="151" applyNumberFormat="0" applyAlignment="0" applyProtection="0"/>
    <xf numFmtId="0" fontId="56" fillId="77" borderId="151" applyNumberFormat="0" applyAlignment="0" applyProtection="0"/>
    <xf numFmtId="0" fontId="56" fillId="77" borderId="151" applyNumberFormat="0" applyAlignment="0" applyProtection="0"/>
    <xf numFmtId="0" fontId="31" fillId="81" borderId="152" applyNumberFormat="0" applyFont="0" applyAlignment="0" applyProtection="0"/>
    <xf numFmtId="0" fontId="1" fillId="81" borderId="152" applyNumberFormat="0" applyFont="0" applyAlignment="0" applyProtection="0"/>
    <xf numFmtId="0" fontId="160" fillId="0" borderId="155" applyNumberFormat="0" applyFill="0" applyAlignment="0" applyProtection="0"/>
    <xf numFmtId="0" fontId="142" fillId="77" borderId="153" applyNumberFormat="0" applyAlignment="0" applyProtection="0"/>
    <xf numFmtId="41" fontId="37" fillId="0" borderId="0" applyFont="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1" fontId="63" fillId="0" borderId="0" applyFont="0" applyFill="0" applyBorder="0" applyAlignment="0" applyProtection="0"/>
    <xf numFmtId="43" fontId="1" fillId="0" borderId="0" applyFont="0" applyFill="0" applyBorder="0" applyAlignment="0" applyProtection="0"/>
    <xf numFmtId="41" fontId="6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56" fillId="77" borderId="151" applyNumberFormat="0" applyAlignment="0" applyProtection="0"/>
    <xf numFmtId="184" fontId="56" fillId="77" borderId="151" applyNumberFormat="0" applyAlignment="0" applyProtection="0"/>
    <xf numFmtId="0" fontId="32" fillId="81" borderId="152" applyNumberFormat="0" applyFont="0" applyAlignment="0" applyProtection="0"/>
    <xf numFmtId="184" fontId="32" fillId="81" borderId="152" applyNumberFormat="0" applyFont="0" applyAlignment="0" applyProtection="0"/>
    <xf numFmtId="0" fontId="88" fillId="50" borderId="151" applyNumberFormat="0" applyAlignment="0" applyProtection="0"/>
    <xf numFmtId="0" fontId="88" fillId="50" borderId="151" applyNumberFormat="0" applyAlignment="0" applyProtection="0"/>
    <xf numFmtId="0" fontId="117" fillId="50" borderId="151" applyNumberFormat="0" applyAlignment="0" applyProtection="0"/>
    <xf numFmtId="0" fontId="31" fillId="81" borderId="152" applyNumberFormat="0" applyFont="0" applyAlignment="0" applyProtection="0"/>
    <xf numFmtId="0" fontId="31" fillId="81" borderId="152" applyNumberFormat="0" applyFont="0" applyAlignment="0" applyProtection="0"/>
    <xf numFmtId="184" fontId="31" fillId="81" borderId="152" applyNumberFormat="0" applyFont="0" applyAlignment="0" applyProtection="0"/>
    <xf numFmtId="0" fontId="31" fillId="81" borderId="152" applyNumberFormat="0" applyFont="0" applyAlignment="0" applyProtection="0"/>
    <xf numFmtId="0" fontId="31" fillId="81" borderId="152" applyNumberFormat="0" applyFon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50" borderId="151"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51" applyNumberFormat="0" applyAlignment="0" applyProtection="0"/>
    <xf numFmtId="0" fontId="142" fillId="76" borderId="153" applyNumberFormat="0" applyAlignment="0" applyProtection="0"/>
    <xf numFmtId="0" fontId="56" fillId="76" borderId="144" applyNumberFormat="0" applyAlignment="0" applyProtection="0"/>
    <xf numFmtId="184"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7"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142" fillId="77" borderId="153" applyNumberFormat="0" applyAlignment="0" applyProtection="0"/>
    <xf numFmtId="0" fontId="1" fillId="81" borderId="145" applyNumberFormat="0" applyFon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88" fillId="49" borderId="144" applyNumberFormat="0" applyAlignment="0" applyProtection="0"/>
    <xf numFmtId="0" fontId="1" fillId="85" borderId="145" applyNumberFormat="0" applyAlignment="0" applyProtection="0"/>
    <xf numFmtId="184"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31" fillId="81" borderId="145" applyNumberFormat="0" applyFont="0" applyAlignment="0" applyProtection="0"/>
    <xf numFmtId="0" fontId="88"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117"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117" fillId="50" borderId="144" applyNumberFormat="0" applyAlignment="0" applyProtection="0"/>
    <xf numFmtId="0" fontId="1" fillId="85" borderId="145" applyNumberFormat="0" applyAlignment="0" applyProtection="0"/>
    <xf numFmtId="184" fontId="32" fillId="81" borderId="145" applyNumberFormat="0" applyFont="0" applyAlignment="0" applyProtection="0"/>
    <xf numFmtId="0" fontId="32" fillId="81" borderId="145" applyNumberFormat="0" applyFont="0" applyAlignment="0" applyProtection="0"/>
    <xf numFmtId="0" fontId="32" fillId="81" borderId="145" applyNumberFormat="0" applyFont="0" applyAlignment="0" applyProtection="0"/>
    <xf numFmtId="0" fontId="32" fillId="81" borderId="145" applyNumberFormat="0" applyFont="0" applyAlignment="0" applyProtection="0"/>
    <xf numFmtId="0" fontId="56" fillId="76" borderId="144" applyNumberFormat="0" applyAlignment="0" applyProtection="0"/>
    <xf numFmtId="184"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56" fillId="77" borderId="144" applyNumberFormat="0" applyAlignment="0" applyProtection="0"/>
    <xf numFmtId="0" fontId="1" fillId="81" borderId="145" applyNumberFormat="0" applyFont="0" applyAlignment="0" applyProtection="0"/>
    <xf numFmtId="0" fontId="3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3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 fillId="81" borderId="145" applyNumberFormat="0" applyFont="0" applyAlignment="0" applyProtection="0"/>
    <xf numFmtId="0" fontId="142" fillId="77" borderId="146" applyNumberFormat="0" applyAlignment="0" applyProtection="0"/>
    <xf numFmtId="0" fontId="142" fillId="77" borderId="146" applyNumberFormat="0" applyAlignment="0" applyProtection="0"/>
    <xf numFmtId="0" fontId="143" fillId="77" borderId="146" applyNumberFormat="0" applyAlignment="0" applyProtection="0"/>
    <xf numFmtId="0" fontId="142" fillId="77" borderId="146" applyNumberFormat="0" applyAlignment="0" applyProtection="0"/>
    <xf numFmtId="0" fontId="142" fillId="77" borderId="146" applyNumberFormat="0" applyAlignment="0" applyProtection="0"/>
    <xf numFmtId="9" fontId="67" fillId="0" borderId="147">
      <alignment vertical="center"/>
    </xf>
    <xf numFmtId="0" fontId="141"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88" fillId="49" borderId="144" applyNumberFormat="0" applyAlignment="0" applyProtection="0"/>
    <xf numFmtId="184"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88" fillId="50" borderId="144" applyNumberFormat="0" applyAlignment="0" applyProtection="0"/>
    <xf numFmtId="0" fontId="161" fillId="76" borderId="144" applyNumberFormat="0" applyAlignment="0" applyProtection="0"/>
    <xf numFmtId="184" fontId="161" fillId="77" borderId="144" applyNumberFormat="0" applyAlignment="0" applyProtection="0"/>
    <xf numFmtId="0" fontId="161" fillId="77" borderId="144" applyNumberFormat="0" applyAlignment="0" applyProtection="0"/>
    <xf numFmtId="0" fontId="161" fillId="77" borderId="144" applyNumberFormat="0" applyAlignment="0" applyProtection="0"/>
    <xf numFmtId="0" fontId="161" fillId="77" borderId="144" applyNumberFormat="0" applyAlignment="0" applyProtection="0"/>
    <xf numFmtId="0" fontId="160" fillId="0" borderId="148" applyNumberFormat="0" applyFill="0" applyAlignment="0" applyProtection="0"/>
    <xf numFmtId="0" fontId="118"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60" fillId="0" borderId="148" applyNumberFormat="0" applyFill="0" applyAlignment="0" applyProtection="0"/>
    <xf numFmtId="0" fontId="142" fillId="76" borderId="146" applyNumberFormat="0" applyAlignment="0" applyProtection="0"/>
    <xf numFmtId="184"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0" fontId="142" fillId="77" borderId="146" applyNumberFormat="0" applyAlignment="0" applyProtection="0"/>
    <xf numFmtId="224" fontId="135" fillId="0" borderId="149" applyBorder="0">
      <alignment horizontal="center" vertical="center" wrapText="1"/>
    </xf>
    <xf numFmtId="224" fontId="135" fillId="0" borderId="149" applyBorder="0">
      <alignment horizontal="center" vertical="center" wrapText="1"/>
    </xf>
    <xf numFmtId="0" fontId="56" fillId="77" borderId="151" applyNumberFormat="0" applyAlignment="0" applyProtection="0"/>
    <xf numFmtId="0" fontId="56" fillId="76" borderId="151" applyNumberFormat="0" applyAlignment="0" applyProtection="0"/>
    <xf numFmtId="0" fontId="32" fillId="81" borderId="152" applyNumberFormat="0" applyFont="0" applyAlignment="0" applyProtection="0"/>
    <xf numFmtId="0" fontId="1" fillId="85" borderId="152" applyNumberFormat="0" applyAlignment="0" applyProtection="0"/>
    <xf numFmtId="0" fontId="117" fillId="50" borderId="151" applyNumberFormat="0" applyAlignment="0" applyProtection="0"/>
    <xf numFmtId="0" fontId="117" fillId="50" borderId="151" applyNumberFormat="0" applyAlignment="0" applyProtection="0"/>
    <xf numFmtId="0" fontId="88" fillId="50" borderId="151" applyNumberFormat="0" applyAlignment="0" applyProtection="0"/>
    <xf numFmtId="0" fontId="31" fillId="81" borderId="152" applyNumberFormat="0" applyFont="0" applyAlignment="0" applyProtection="0"/>
    <xf numFmtId="0" fontId="31" fillId="81" borderId="152" applyNumberFormat="0" applyFont="0" applyAlignment="0" applyProtection="0"/>
    <xf numFmtId="0" fontId="1" fillId="85" borderId="152" applyNumberFormat="0" applyAlignment="0" applyProtection="0"/>
    <xf numFmtId="0" fontId="31" fillId="81" borderId="152" applyNumberFormat="0" applyFont="0" applyAlignment="0" applyProtection="0"/>
    <xf numFmtId="0" fontId="31" fillId="81" borderId="152" applyNumberFormat="0" applyFont="0" applyAlignment="0" applyProtection="0"/>
    <xf numFmtId="0" fontId="88" fillId="49" borderId="151" applyNumberFormat="0" applyAlignment="0" applyProtection="0"/>
    <xf numFmtId="0" fontId="88" fillId="49" borderId="151" applyNumberFormat="0" applyAlignment="0" applyProtection="0"/>
    <xf numFmtId="0" fontId="88" fillId="49" borderId="151" applyNumberFormat="0" applyAlignment="0" applyProtection="0"/>
    <xf numFmtId="0" fontId="88" fillId="50" borderId="151" applyNumberFormat="0" applyAlignment="0" applyProtection="0"/>
    <xf numFmtId="0" fontId="88" fillId="50" borderId="151" applyNumberFormat="0" applyAlignment="0" applyProtection="0"/>
    <xf numFmtId="179" fontId="38" fillId="83" borderId="157">
      <alignment vertical="center"/>
    </xf>
    <xf numFmtId="9" fontId="67" fillId="0" borderId="156">
      <alignment vertical="center"/>
    </xf>
    <xf numFmtId="224" fontId="135" fillId="0" borderId="158" applyBorder="0">
      <alignment horizontal="center" vertical="center" wrapText="1"/>
    </xf>
    <xf numFmtId="10" fontId="19" fillId="37" borderId="156" applyNumberFormat="0" applyBorder="0" applyAlignment="0" applyProtection="0"/>
    <xf numFmtId="173" fontId="84" fillId="83" borderId="157">
      <alignment horizontal="right" vertical="center"/>
    </xf>
    <xf numFmtId="43" fontId="5" fillId="0" borderId="0" applyFont="0" applyFill="0" applyBorder="0" applyAlignment="0" applyProtection="0"/>
  </cellStyleXfs>
  <cellXfs count="382">
    <xf numFmtId="0" fontId="0" fillId="0" borderId="0" xfId="0"/>
    <xf numFmtId="0" fontId="3" fillId="3" borderId="0" xfId="0" applyFont="1" applyFill="1" applyAlignment="1">
      <alignment wrapText="1"/>
    </xf>
    <xf numFmtId="171" fontId="6" fillId="0" borderId="0" xfId="2" applyFont="1" applyFill="1"/>
    <xf numFmtId="171" fontId="6" fillId="0" borderId="0" xfId="2" applyFont="1" applyFill="1" applyBorder="1"/>
    <xf numFmtId="171" fontId="6" fillId="0" borderId="25" xfId="2" applyFont="1" applyFill="1" applyBorder="1"/>
    <xf numFmtId="171" fontId="6" fillId="0" borderId="26" xfId="2" applyFont="1" applyFill="1" applyBorder="1"/>
    <xf numFmtId="171" fontId="6" fillId="0" borderId="27" xfId="7" applyFont="1" applyFill="1" applyBorder="1" applyAlignment="1">
      <alignment horizontal="left" vertical="center" wrapText="1" readingOrder="1"/>
    </xf>
    <xf numFmtId="171" fontId="7" fillId="0" borderId="0" xfId="2" applyFont="1" applyFill="1"/>
    <xf numFmtId="171" fontId="7" fillId="0" borderId="0" xfId="2" applyFont="1" applyFill="1" applyBorder="1"/>
    <xf numFmtId="2" fontId="6" fillId="0" borderId="0" xfId="2" applyNumberFormat="1" applyFont="1" applyFill="1"/>
    <xf numFmtId="0" fontId="17" fillId="0" borderId="0" xfId="0" applyFont="1"/>
    <xf numFmtId="171" fontId="194" fillId="0" borderId="34" xfId="2" applyFont="1" applyFill="1" applyBorder="1" applyAlignment="1">
      <alignment horizontal="left" vertical="center" wrapText="1" indent="1" readingOrder="1"/>
    </xf>
    <xf numFmtId="0" fontId="188" fillId="5" borderId="0" xfId="10" applyFont="1" applyFill="1" applyAlignment="1">
      <alignment horizontal="center" vertical="center" wrapText="1"/>
    </xf>
    <xf numFmtId="0" fontId="180" fillId="0" borderId="0" xfId="10" applyFont="1"/>
    <xf numFmtId="0" fontId="185" fillId="101" borderId="116" xfId="10" quotePrefix="1" applyFont="1" applyFill="1" applyBorder="1" applyAlignment="1">
      <alignment horizontal="center" vertical="center" wrapText="1"/>
    </xf>
    <xf numFmtId="0" fontId="186" fillId="5" borderId="0" xfId="10" applyFont="1" applyFill="1" applyAlignment="1">
      <alignment horizontal="center" vertical="center" wrapText="1"/>
    </xf>
    <xf numFmtId="0" fontId="187" fillId="5" borderId="0" xfId="10" applyFont="1" applyFill="1" applyAlignment="1">
      <alignment horizontal="center" vertical="center" wrapText="1"/>
    </xf>
    <xf numFmtId="0" fontId="188" fillId="5" borderId="0" xfId="10" applyFont="1" applyFill="1" applyAlignment="1">
      <alignment vertical="center" wrapText="1"/>
    </xf>
    <xf numFmtId="0" fontId="188" fillId="5" borderId="119" xfId="10" applyFont="1" applyFill="1" applyBorder="1" applyAlignment="1">
      <alignment vertical="center" wrapText="1"/>
    </xf>
    <xf numFmtId="0" fontId="188" fillId="0" borderId="0" xfId="10" applyFont="1" applyAlignment="1">
      <alignment vertical="center" wrapText="1"/>
    </xf>
    <xf numFmtId="0" fontId="186" fillId="5" borderId="119" xfId="10" applyFont="1" applyFill="1" applyBorder="1" applyAlignment="1">
      <alignment horizontal="center" vertical="center" wrapText="1"/>
    </xf>
    <xf numFmtId="0" fontId="191" fillId="5" borderId="0" xfId="10" applyFont="1" applyFill="1" applyAlignment="1">
      <alignment vertical="center" wrapText="1"/>
    </xf>
    <xf numFmtId="0" fontId="190" fillId="5" borderId="0" xfId="10" applyFont="1" applyFill="1" applyAlignment="1">
      <alignment vertical="center" wrapText="1"/>
    </xf>
    <xf numFmtId="0" fontId="192" fillId="0" borderId="0" xfId="0" applyFont="1" applyAlignment="1">
      <alignment horizontal="left" vertical="top"/>
    </xf>
    <xf numFmtId="0" fontId="192" fillId="0" borderId="0" xfId="0" applyFont="1" applyAlignment="1">
      <alignment horizontal="center" vertical="top"/>
    </xf>
    <xf numFmtId="0" fontId="193" fillId="102" borderId="90" xfId="7" quotePrefix="1" applyNumberFormat="1" applyFont="1" applyFill="1" applyBorder="1" applyAlignment="1">
      <alignment horizontal="center" vertical="center" wrapText="1" readingOrder="1"/>
    </xf>
    <xf numFmtId="171" fontId="181" fillId="0" borderId="0" xfId="2" applyFont="1" applyFill="1" applyBorder="1" applyAlignment="1">
      <alignment horizontal="left" vertical="center" wrapText="1" indent="1" readingOrder="1"/>
    </xf>
    <xf numFmtId="173" fontId="181" fillId="0" borderId="0" xfId="6" applyNumberFormat="1" applyFont="1"/>
    <xf numFmtId="171" fontId="194" fillId="0" borderId="15" xfId="2" applyFont="1" applyFill="1" applyBorder="1" applyAlignment="1">
      <alignment horizontal="left" vertical="center" wrapText="1" indent="1" readingOrder="1"/>
    </xf>
    <xf numFmtId="0" fontId="179" fillId="0" borderId="90" xfId="0" applyFont="1" applyBorder="1" applyAlignment="1">
      <alignment horizontal="center"/>
    </xf>
    <xf numFmtId="0" fontId="186" fillId="5" borderId="120" xfId="10" applyFont="1" applyFill="1" applyBorder="1" applyAlignment="1">
      <alignment horizontal="center" vertical="center" wrapText="1"/>
    </xf>
    <xf numFmtId="0" fontId="186" fillId="5" borderId="121" xfId="10" applyFont="1" applyFill="1" applyBorder="1" applyAlignment="1">
      <alignment horizontal="center" vertical="center" wrapText="1"/>
    </xf>
    <xf numFmtId="0" fontId="187" fillId="5" borderId="119" xfId="10" applyFont="1" applyFill="1" applyBorder="1" applyAlignment="1">
      <alignment horizontal="center" vertical="center" wrapText="1"/>
    </xf>
    <xf numFmtId="0" fontId="188" fillId="5" borderId="119" xfId="10" applyFont="1" applyFill="1" applyBorder="1" applyAlignment="1">
      <alignment horizontal="center" vertical="center" wrapText="1"/>
    </xf>
    <xf numFmtId="174" fontId="6" fillId="0" borderId="0" xfId="7" applyNumberFormat="1" applyFont="1" applyFill="1" applyBorder="1" applyAlignment="1">
      <alignment horizontal="center" vertical="center" wrapText="1" readingOrder="1"/>
    </xf>
    <xf numFmtId="174" fontId="6" fillId="0" borderId="15" xfId="7" applyNumberFormat="1" applyFont="1" applyFill="1" applyBorder="1" applyAlignment="1">
      <alignment horizontal="center" vertical="center" wrapText="1" readingOrder="1"/>
    </xf>
    <xf numFmtId="173" fontId="6" fillId="0" borderId="0" xfId="6" applyNumberFormat="1" applyFont="1" applyFill="1" applyBorder="1" applyAlignment="1">
      <alignment horizontal="center" vertical="center" wrapText="1" readingOrder="1"/>
    </xf>
    <xf numFmtId="174" fontId="6" fillId="0" borderId="17" xfId="7" applyNumberFormat="1" applyFont="1" applyFill="1" applyBorder="1" applyAlignment="1">
      <alignment horizontal="center" vertical="center" wrapText="1" readingOrder="1"/>
    </xf>
    <xf numFmtId="173" fontId="6" fillId="0" borderId="90" xfId="6" applyNumberFormat="1" applyFont="1" applyFill="1" applyBorder="1" applyAlignment="1">
      <alignment horizontal="center" vertical="center" wrapText="1" readingOrder="1"/>
    </xf>
    <xf numFmtId="174" fontId="6" fillId="0" borderId="0" xfId="7" applyNumberFormat="1" applyFont="1" applyBorder="1" applyAlignment="1">
      <alignment horizontal="center" vertical="center" wrapText="1" readingOrder="1"/>
    </xf>
    <xf numFmtId="174" fontId="7" fillId="3" borderId="22" xfId="7" applyNumberFormat="1" applyFont="1" applyFill="1" applyBorder="1" applyAlignment="1">
      <alignment horizontal="center" vertical="center" wrapText="1" readingOrder="1"/>
    </xf>
    <xf numFmtId="0" fontId="181" fillId="0" borderId="0" xfId="0" applyFont="1"/>
    <xf numFmtId="0" fontId="182" fillId="5" borderId="12" xfId="0" applyFont="1" applyFill="1" applyBorder="1" applyAlignment="1">
      <alignment horizontal="left" vertical="center" wrapText="1" indent="1" readingOrder="1"/>
    </xf>
    <xf numFmtId="0" fontId="183" fillId="5" borderId="12" xfId="0" applyFont="1" applyFill="1" applyBorder="1" applyAlignment="1">
      <alignment horizontal="left" vertical="center" wrapText="1" indent="1" readingOrder="1"/>
    </xf>
    <xf numFmtId="0" fontId="182" fillId="5" borderId="13" xfId="0" applyFont="1" applyFill="1" applyBorder="1" applyAlignment="1">
      <alignment horizontal="left" vertical="center" wrapText="1" indent="1" readingOrder="1"/>
    </xf>
    <xf numFmtId="0" fontId="183" fillId="5" borderId="13" xfId="0" applyFont="1" applyFill="1" applyBorder="1" applyAlignment="1">
      <alignment horizontal="left" vertical="center" wrapText="1" indent="1" readingOrder="1"/>
    </xf>
    <xf numFmtId="171" fontId="195" fillId="2" borderId="9" xfId="7" quotePrefix="1" applyNumberFormat="1" applyFont="1" applyFill="1" applyBorder="1" applyAlignment="1">
      <alignment horizontal="center" vertical="center" wrapText="1" readingOrder="1"/>
    </xf>
    <xf numFmtId="171" fontId="195" fillId="2" borderId="161" xfId="7" quotePrefix="1" applyNumberFormat="1" applyFont="1" applyFill="1" applyBorder="1" applyAlignment="1">
      <alignment horizontal="center" vertical="center" wrapText="1" readingOrder="1"/>
    </xf>
    <xf numFmtId="249" fontId="180" fillId="0" borderId="0" xfId="10" applyNumberFormat="1" applyFont="1" applyAlignment="1">
      <alignment horizontal="right" vertical="center" wrapText="1"/>
    </xf>
    <xf numFmtId="249" fontId="180" fillId="0" borderId="119" xfId="10" applyNumberFormat="1" applyFont="1" applyBorder="1" applyAlignment="1">
      <alignment horizontal="right" vertical="center" wrapText="1"/>
    </xf>
    <xf numFmtId="249" fontId="189" fillId="0" borderId="119" xfId="10" applyNumberFormat="1" applyFont="1" applyBorder="1" applyAlignment="1">
      <alignment horizontal="right" vertical="center" wrapText="1"/>
    </xf>
    <xf numFmtId="43" fontId="6" fillId="0" borderId="0" xfId="6361" applyFont="1" applyFill="1"/>
    <xf numFmtId="171" fontId="195" fillId="2" borderId="9" xfId="7" quotePrefix="1" applyNumberFormat="1" applyFont="1" applyFill="1" applyBorder="1" applyAlignment="1">
      <alignment horizontal="center" vertical="center" wrapText="1" readingOrder="1"/>
    </xf>
    <xf numFmtId="171" fontId="195" fillId="2" borderId="160" xfId="7" quotePrefix="1" applyNumberFormat="1" applyFont="1" applyFill="1" applyBorder="1" applyAlignment="1">
      <alignment horizontal="center" vertical="center" wrapText="1" readingOrder="1"/>
    </xf>
    <xf numFmtId="0" fontId="190" fillId="5" borderId="121" xfId="10" applyFont="1" applyFill="1" applyBorder="1" applyAlignment="1">
      <alignment vertical="center" wrapText="1"/>
    </xf>
    <xf numFmtId="0" fontId="186" fillId="5" borderId="120" xfId="10" applyFont="1" applyFill="1" applyBorder="1" applyAlignment="1">
      <alignment horizontal="left" vertical="center" wrapText="1" indent="3"/>
    </xf>
    <xf numFmtId="0" fontId="186" fillId="5" borderId="121" xfId="10" applyFont="1" applyFill="1" applyBorder="1" applyAlignment="1">
      <alignment vertical="center" wrapText="1"/>
    </xf>
    <xf numFmtId="0" fontId="186" fillId="5" borderId="120" xfId="10" applyFont="1" applyFill="1" applyBorder="1" applyAlignment="1">
      <alignment vertical="center" wrapText="1"/>
    </xf>
    <xf numFmtId="0" fontId="185" fillId="101" borderId="116" xfId="10" applyFont="1" applyFill="1" applyBorder="1" applyAlignment="1">
      <alignment horizontal="center" vertical="center" wrapText="1"/>
    </xf>
    <xf numFmtId="0" fontId="186" fillId="5" borderId="126" xfId="10" applyFont="1" applyFill="1" applyBorder="1" applyAlignment="1">
      <alignment vertical="center" wrapText="1"/>
    </xf>
    <xf numFmtId="0" fontId="186" fillId="5" borderId="0" xfId="10" applyFont="1" applyFill="1" applyAlignment="1">
      <alignment vertical="center" wrapText="1"/>
    </xf>
    <xf numFmtId="0" fontId="186" fillId="5" borderId="121" xfId="10" applyFont="1" applyFill="1" applyBorder="1" applyAlignment="1">
      <alignment horizontal="left" vertical="center" wrapText="1"/>
    </xf>
    <xf numFmtId="0" fontId="186" fillId="5" borderId="127" xfId="10" applyFont="1" applyFill="1" applyBorder="1" applyAlignment="1">
      <alignment vertical="center" wrapText="1"/>
    </xf>
    <xf numFmtId="0" fontId="186" fillId="5" borderId="119" xfId="10" applyFont="1" applyFill="1" applyBorder="1" applyAlignment="1">
      <alignment horizontal="left" vertical="center" wrapText="1" indent="3"/>
    </xf>
    <xf numFmtId="171" fontId="180" fillId="0" borderId="0" xfId="2" applyFont="1" applyFill="1" applyBorder="1" applyAlignment="1">
      <alignment horizontal="left" vertical="center" wrapText="1" readingOrder="1"/>
    </xf>
    <xf numFmtId="171" fontId="193" fillId="102" borderId="91" xfId="0" quotePrefix="1" applyNumberFormat="1" applyFont="1" applyFill="1" applyBorder="1" applyAlignment="1">
      <alignment horizontal="center" vertical="center" wrapText="1" readingOrder="1"/>
    </xf>
    <xf numFmtId="171" fontId="193" fillId="102" borderId="90" xfId="0" quotePrefix="1" applyNumberFormat="1" applyFont="1" applyFill="1" applyBorder="1" applyAlignment="1">
      <alignment horizontal="center" vertical="center" wrapText="1" readingOrder="1"/>
    </xf>
    <xf numFmtId="171" fontId="193" fillId="102" borderId="136" xfId="0" quotePrefix="1" applyNumberFormat="1" applyFont="1" applyFill="1" applyBorder="1" applyAlignment="1">
      <alignment horizontal="center" vertical="center" wrapText="1" readingOrder="1"/>
    </xf>
    <xf numFmtId="173" fontId="6" fillId="0" borderId="0" xfId="6361" applyNumberFormat="1" applyFont="1" applyFill="1"/>
    <xf numFmtId="249" fontId="180" fillId="0" borderId="0" xfId="10" applyNumberFormat="1" applyFont="1" applyFill="1" applyAlignment="1">
      <alignment horizontal="right" vertical="center" wrapText="1"/>
    </xf>
    <xf numFmtId="249" fontId="189" fillId="0" borderId="120" xfId="10" applyNumberFormat="1" applyFont="1" applyFill="1" applyBorder="1" applyAlignment="1">
      <alignment horizontal="right" vertical="center" wrapText="1"/>
    </xf>
    <xf numFmtId="249" fontId="189" fillId="0" borderId="0" xfId="10" applyNumberFormat="1" applyFont="1" applyFill="1" applyAlignment="1">
      <alignment horizontal="right" vertical="center" wrapText="1"/>
    </xf>
    <xf numFmtId="249" fontId="189" fillId="0" borderId="119" xfId="10" applyNumberFormat="1" applyFont="1" applyFill="1" applyBorder="1" applyAlignment="1">
      <alignment horizontal="right" vertical="center" wrapText="1"/>
    </xf>
    <xf numFmtId="249" fontId="180" fillId="0" borderId="119" xfId="10" applyNumberFormat="1" applyFont="1" applyFill="1" applyBorder="1" applyAlignment="1">
      <alignment horizontal="right" vertical="center" wrapText="1"/>
    </xf>
    <xf numFmtId="174" fontId="181" fillId="0" borderId="0" xfId="2" applyNumberFormat="1" applyFont="1" applyFill="1" applyBorder="1" applyAlignment="1">
      <alignment horizontal="center" vertical="center" wrapText="1" readingOrder="1"/>
    </xf>
    <xf numFmtId="174" fontId="194" fillId="0" borderId="15" xfId="2" applyNumberFormat="1" applyFont="1" applyFill="1" applyBorder="1" applyAlignment="1">
      <alignment horizontal="center" vertical="center" wrapText="1" readingOrder="1"/>
    </xf>
    <xf numFmtId="174" fontId="194" fillId="0" borderId="34" xfId="2" applyNumberFormat="1" applyFont="1" applyFill="1" applyBorder="1" applyAlignment="1">
      <alignment horizontal="center" vertical="center" wrapText="1" readingOrder="1"/>
    </xf>
    <xf numFmtId="173" fontId="181" fillId="0" borderId="0" xfId="6" applyNumberFormat="1" applyFont="1" applyFill="1" applyBorder="1" applyAlignment="1">
      <alignment horizontal="center" vertical="center" wrapText="1" readingOrder="1"/>
    </xf>
    <xf numFmtId="173" fontId="194" fillId="0" borderId="15" xfId="6" applyNumberFormat="1" applyFont="1" applyFill="1" applyBorder="1" applyAlignment="1">
      <alignment horizontal="center" vertical="center" wrapText="1" readingOrder="1"/>
    </xf>
    <xf numFmtId="173" fontId="194" fillId="0" borderId="34" xfId="6" applyNumberFormat="1" applyFont="1" applyFill="1" applyBorder="1" applyAlignment="1">
      <alignment horizontal="center" vertical="center" wrapText="1" readingOrder="1"/>
    </xf>
    <xf numFmtId="0" fontId="0" fillId="0" borderId="0" xfId="0" applyFont="1"/>
    <xf numFmtId="0" fontId="0" fillId="3" borderId="0" xfId="0" applyFont="1" applyFill="1"/>
    <xf numFmtId="0" fontId="16" fillId="2" borderId="11" xfId="0" applyFont="1" applyFill="1" applyBorder="1" applyAlignment="1">
      <alignment horizontal="center" vertical="center"/>
    </xf>
    <xf numFmtId="0" fontId="196" fillId="4" borderId="0" xfId="0" applyFont="1" applyFill="1" applyAlignment="1">
      <alignment horizontal="center" vertical="center" wrapText="1"/>
    </xf>
    <xf numFmtId="0" fontId="197" fillId="3" borderId="0" xfId="0" applyFont="1" applyFill="1" applyAlignment="1">
      <alignment vertical="center"/>
    </xf>
    <xf numFmtId="0" fontId="196" fillId="3" borderId="0" xfId="0" applyFont="1" applyFill="1" applyAlignment="1">
      <alignment horizontal="center" vertical="center" wrapText="1"/>
    </xf>
    <xf numFmtId="0" fontId="196" fillId="0" borderId="0" xfId="0" applyFont="1" applyAlignment="1">
      <alignment horizontal="center" vertical="center" wrapText="1"/>
    </xf>
    <xf numFmtId="0" fontId="197" fillId="0" borderId="0" xfId="0" applyFont="1" applyAlignment="1">
      <alignment vertical="center"/>
    </xf>
    <xf numFmtId="0" fontId="0" fillId="3" borderId="0" xfId="0" applyFont="1" applyFill="1" applyAlignment="1">
      <alignment wrapText="1"/>
    </xf>
    <xf numFmtId="0" fontId="197" fillId="3" borderId="0" xfId="5" applyFont="1" applyFill="1" applyBorder="1" applyAlignment="1">
      <alignment horizontal="left" vertical="center" indent="2"/>
    </xf>
    <xf numFmtId="0" fontId="198" fillId="0" borderId="162" xfId="0" applyFont="1" applyBorder="1" applyAlignment="1">
      <alignment horizontal="left" vertical="top" wrapText="1"/>
    </xf>
    <xf numFmtId="0" fontId="198" fillId="0" borderId="163" xfId="0" applyFont="1" applyBorder="1" applyAlignment="1">
      <alignment horizontal="left" vertical="top" wrapText="1"/>
    </xf>
    <xf numFmtId="0" fontId="198" fillId="0" borderId="79" xfId="0" applyFont="1" applyBorder="1" applyAlignment="1">
      <alignment horizontal="left" vertical="top" wrapText="1"/>
    </xf>
    <xf numFmtId="0" fontId="198" fillId="0" borderId="41" xfId="0" applyFont="1" applyBorder="1" applyAlignment="1">
      <alignment horizontal="left" vertical="top" wrapText="1"/>
    </xf>
    <xf numFmtId="0" fontId="198" fillId="0" borderId="83" xfId="0" applyFont="1" applyBorder="1" applyAlignment="1">
      <alignment horizontal="left" vertical="top" wrapText="1"/>
    </xf>
    <xf numFmtId="0" fontId="198" fillId="0" borderId="23" xfId="0" applyFont="1" applyBorder="1" applyAlignment="1">
      <alignment horizontal="left" vertical="top" wrapText="1"/>
    </xf>
    <xf numFmtId="0" fontId="199" fillId="2" borderId="0" xfId="0" applyFont="1" applyFill="1" applyAlignment="1">
      <alignment horizontal="left" vertical="center"/>
    </xf>
    <xf numFmtId="171" fontId="180" fillId="0" borderId="0" xfId="2" applyFont="1"/>
    <xf numFmtId="171" fontId="6" fillId="0" borderId="0" xfId="7" applyFont="1" applyBorder="1" applyAlignment="1">
      <alignment horizontal="left" vertical="center" wrapText="1" indent="1" readingOrder="1"/>
    </xf>
    <xf numFmtId="173" fontId="200" fillId="0" borderId="0" xfId="4" applyNumberFormat="1" applyFont="1" applyBorder="1" applyAlignment="1">
      <alignment vertical="center" wrapText="1" readingOrder="1"/>
    </xf>
    <xf numFmtId="173" fontId="200" fillId="0" borderId="0" xfId="4" applyNumberFormat="1" applyFont="1" applyBorder="1" applyAlignment="1">
      <alignment horizontal="center" vertical="center" wrapText="1" readingOrder="1"/>
    </xf>
    <xf numFmtId="171" fontId="195" fillId="2" borderId="80" xfId="7" quotePrefix="1" applyNumberFormat="1" applyFont="1" applyFill="1" applyBorder="1" applyAlignment="1">
      <alignment horizontal="center" vertical="center" wrapText="1" readingOrder="1"/>
    </xf>
    <xf numFmtId="171" fontId="180" fillId="0" borderId="0" xfId="2" applyNumberFormat="1" applyFont="1"/>
    <xf numFmtId="171" fontId="180" fillId="0" borderId="0" xfId="2" applyFont="1" applyFill="1"/>
    <xf numFmtId="174" fontId="6" fillId="0" borderId="0" xfId="7" applyNumberFormat="1" applyFont="1" applyAlignment="1">
      <alignment horizontal="center" vertical="center" wrapText="1" readingOrder="1"/>
    </xf>
    <xf numFmtId="174" fontId="6" fillId="0" borderId="0" xfId="7" applyNumberFormat="1" applyFont="1" applyFill="1" applyAlignment="1">
      <alignment horizontal="center" vertical="center" wrapText="1" readingOrder="1"/>
    </xf>
    <xf numFmtId="2" fontId="180" fillId="0" borderId="0" xfId="2" applyNumberFormat="1" applyFont="1"/>
    <xf numFmtId="2" fontId="180" fillId="0" borderId="0" xfId="2" applyNumberFormat="1" applyFont="1" applyFill="1"/>
    <xf numFmtId="2" fontId="6" fillId="0" borderId="0" xfId="7" applyNumberFormat="1" applyFont="1" applyBorder="1" applyAlignment="1">
      <alignment horizontal="center" vertical="center" wrapText="1" readingOrder="1"/>
    </xf>
    <xf numFmtId="171" fontId="7" fillId="0" borderId="34" xfId="7" applyFont="1" applyBorder="1" applyAlignment="1">
      <alignment horizontal="left" vertical="center" wrapText="1" indent="1" readingOrder="1"/>
    </xf>
    <xf numFmtId="174" fontId="7" fillId="0" borderId="34" xfId="7" applyNumberFormat="1" applyFont="1" applyBorder="1" applyAlignment="1">
      <alignment horizontal="center" vertical="center" wrapText="1" readingOrder="1"/>
    </xf>
    <xf numFmtId="174" fontId="7" fillId="0" borderId="34" xfId="7" applyNumberFormat="1" applyFont="1" applyFill="1" applyBorder="1" applyAlignment="1">
      <alignment horizontal="center" vertical="center" wrapText="1" readingOrder="1"/>
    </xf>
    <xf numFmtId="171" fontId="7" fillId="0" borderId="15" xfId="7" applyFont="1" applyBorder="1" applyAlignment="1">
      <alignment horizontal="left" vertical="center" wrapText="1" indent="1" readingOrder="1"/>
    </xf>
    <xf numFmtId="174" fontId="7" fillId="0" borderId="15" xfId="7" applyNumberFormat="1" applyFont="1" applyBorder="1" applyAlignment="1">
      <alignment horizontal="center" vertical="center" wrapText="1" readingOrder="1"/>
    </xf>
    <xf numFmtId="174" fontId="7" fillId="0" borderId="15" xfId="7" applyNumberFormat="1" applyFont="1" applyFill="1" applyBorder="1" applyAlignment="1">
      <alignment horizontal="center" vertical="center" wrapText="1" readingOrder="1"/>
    </xf>
    <xf numFmtId="171" fontId="6" fillId="0" borderId="0" xfId="2" applyFont="1" applyAlignment="1">
      <alignment horizontal="left" wrapText="1"/>
    </xf>
    <xf numFmtId="171" fontId="6" fillId="0" borderId="0" xfId="2" applyFont="1" applyAlignment="1">
      <alignment horizontal="left" vertical="top" wrapText="1"/>
    </xf>
    <xf numFmtId="171" fontId="6" fillId="0" borderId="0" xfId="2" applyFont="1"/>
    <xf numFmtId="0" fontId="199" fillId="2" borderId="0" xfId="0" applyFont="1" applyFill="1" applyAlignment="1">
      <alignment horizontal="left" vertical="center"/>
    </xf>
    <xf numFmtId="171" fontId="201" fillId="2" borderId="0" xfId="2" applyFont="1" applyFill="1" applyBorder="1" applyAlignment="1">
      <alignment vertical="center"/>
    </xf>
    <xf numFmtId="0" fontId="180" fillId="0" borderId="0" xfId="1" applyFont="1"/>
    <xf numFmtId="0" fontId="202" fillId="0" borderId="0" xfId="1" applyFont="1"/>
    <xf numFmtId="171" fontId="203" fillId="0" borderId="1" xfId="3" applyFont="1" applyBorder="1" applyAlignment="1">
      <alignment horizontal="left" wrapText="1" indent="1" readingOrder="1"/>
    </xf>
    <xf numFmtId="0" fontId="181" fillId="0" borderId="0" xfId="1" applyFont="1"/>
    <xf numFmtId="0" fontId="204" fillId="0" borderId="2" xfId="1" applyFont="1" applyBorder="1" applyAlignment="1">
      <alignment horizontal="left" vertical="center" wrapText="1" indent="1" readingOrder="1"/>
    </xf>
    <xf numFmtId="174" fontId="181" fillId="0" borderId="0" xfId="2" applyNumberFormat="1" applyFont="1" applyFill="1" applyBorder="1" applyAlignment="1">
      <alignment horizontal="right" vertical="center" wrapText="1" indent="1" readingOrder="1"/>
    </xf>
    <xf numFmtId="172" fontId="180" fillId="0" borderId="0" xfId="1" applyNumberFormat="1" applyFont="1"/>
    <xf numFmtId="0" fontId="204" fillId="0" borderId="3" xfId="1" applyFont="1" applyBorder="1" applyAlignment="1">
      <alignment horizontal="left" vertical="center" wrapText="1" indent="1" readingOrder="1"/>
    </xf>
    <xf numFmtId="0" fontId="198" fillId="0" borderId="3" xfId="1" applyFont="1" applyBorder="1" applyAlignment="1">
      <alignment horizontal="left" vertical="center" wrapText="1" indent="1" readingOrder="1"/>
    </xf>
    <xf numFmtId="174" fontId="194" fillId="0" borderId="15" xfId="2" applyNumberFormat="1" applyFont="1" applyFill="1" applyBorder="1" applyAlignment="1">
      <alignment horizontal="right" vertical="center" wrapText="1" indent="1" readingOrder="1"/>
    </xf>
    <xf numFmtId="0" fontId="194" fillId="0" borderId="0" xfId="1" applyFont="1"/>
    <xf numFmtId="0" fontId="204" fillId="0" borderId="5" xfId="1" applyFont="1" applyBorder="1" applyAlignment="1">
      <alignment horizontal="left" vertical="center" wrapText="1" indent="1" readingOrder="1"/>
    </xf>
    <xf numFmtId="171" fontId="198" fillId="100" borderId="7" xfId="3" applyFont="1" applyFill="1" applyBorder="1" applyAlignment="1">
      <alignment horizontal="left" vertical="center" wrapText="1" indent="1" readingOrder="1"/>
    </xf>
    <xf numFmtId="0" fontId="204" fillId="0" borderId="8" xfId="1" applyFont="1" applyBorder="1" applyAlignment="1">
      <alignment horizontal="left" vertical="center" wrapText="1" indent="1" readingOrder="1"/>
    </xf>
    <xf numFmtId="174" fontId="194" fillId="0" borderId="0" xfId="2" applyNumberFormat="1" applyFont="1" applyFill="1" applyBorder="1" applyAlignment="1">
      <alignment horizontal="right" vertical="center" wrapText="1" indent="1" readingOrder="1"/>
    </xf>
    <xf numFmtId="0" fontId="198" fillId="0" borderId="5" xfId="1" applyFont="1" applyBorder="1" applyAlignment="1">
      <alignment horizontal="left" vertical="center" wrapText="1" indent="1" readingOrder="1"/>
    </xf>
    <xf numFmtId="174" fontId="200" fillId="0" borderId="89" xfId="2" applyNumberFormat="1" applyFont="1" applyFill="1" applyBorder="1" applyAlignment="1">
      <alignment horizontal="right" vertical="center" wrapText="1" indent="1" readingOrder="1"/>
    </xf>
    <xf numFmtId="174" fontId="200" fillId="0" borderId="0" xfId="2" applyNumberFormat="1" applyFont="1" applyFill="1" applyBorder="1" applyAlignment="1">
      <alignment horizontal="right" vertical="center" wrapText="1" indent="1" readingOrder="1"/>
    </xf>
    <xf numFmtId="0" fontId="204" fillId="0" borderId="0" xfId="1" applyFont="1" applyAlignment="1">
      <alignment horizontal="left" vertical="center" wrapText="1" indent="1" readingOrder="1"/>
    </xf>
    <xf numFmtId="173" fontId="181" fillId="0" borderId="0" xfId="6" applyNumberFormat="1" applyFont="1" applyFill="1" applyBorder="1" applyAlignment="1">
      <alignment horizontal="right" vertical="center" wrapText="1" indent="1" readingOrder="1"/>
    </xf>
    <xf numFmtId="0" fontId="198" fillId="100" borderId="9" xfId="1" applyFont="1" applyFill="1" applyBorder="1" applyAlignment="1">
      <alignment horizontal="left" vertical="center" wrapText="1" indent="1" readingOrder="1"/>
    </xf>
    <xf numFmtId="173" fontId="194" fillId="0" borderId="15" xfId="6" applyNumberFormat="1" applyFont="1" applyFill="1" applyBorder="1" applyAlignment="1">
      <alignment horizontal="right" vertical="center" wrapText="1" indent="1" readingOrder="1"/>
    </xf>
    <xf numFmtId="0" fontId="180" fillId="0" borderId="82" xfId="1" applyFont="1" applyBorder="1"/>
    <xf numFmtId="174" fontId="181" fillId="0" borderId="82" xfId="2" applyNumberFormat="1" applyFont="1" applyFill="1" applyBorder="1" applyAlignment="1">
      <alignment horizontal="right" vertical="center" wrapText="1" indent="1" readingOrder="1"/>
    </xf>
    <xf numFmtId="172" fontId="180" fillId="0" borderId="82" xfId="1" applyNumberFormat="1" applyFont="1" applyBorder="1"/>
    <xf numFmtId="0" fontId="204" fillId="0" borderId="10" xfId="1" applyFont="1" applyBorder="1" applyAlignment="1">
      <alignment horizontal="left" vertical="center" wrapText="1" indent="1" readingOrder="1"/>
    </xf>
    <xf numFmtId="173" fontId="181" fillId="0" borderId="81" xfId="6" applyNumberFormat="1" applyFont="1" applyFill="1" applyBorder="1" applyAlignment="1">
      <alignment horizontal="right" vertical="center" wrapText="1" indent="1" readingOrder="1"/>
    </xf>
    <xf numFmtId="173" fontId="181" fillId="0" borderId="51" xfId="6" applyNumberFormat="1" applyFont="1" applyFill="1" applyBorder="1" applyAlignment="1">
      <alignment horizontal="right" vertical="center" wrapText="1" indent="1" readingOrder="1"/>
    </xf>
    <xf numFmtId="173" fontId="180" fillId="0" borderId="82" xfId="1" applyNumberFormat="1" applyFont="1" applyBorder="1"/>
    <xf numFmtId="173" fontId="204" fillId="0" borderId="0" xfId="4" applyNumberFormat="1" applyFont="1" applyBorder="1" applyAlignment="1">
      <alignment horizontal="right" vertical="center" wrapText="1" indent="1" readingOrder="1"/>
    </xf>
    <xf numFmtId="173" fontId="204" fillId="0" borderId="0" xfId="4" applyNumberFormat="1" applyFont="1" applyBorder="1" applyAlignment="1">
      <alignment horizontal="left" vertical="center" wrapText="1" indent="1" readingOrder="1"/>
    </xf>
    <xf numFmtId="0" fontId="0" fillId="0" borderId="0" xfId="0" applyFont="1" applyAlignment="1">
      <alignment vertical="center"/>
    </xf>
    <xf numFmtId="174" fontId="6" fillId="0" borderId="0" xfId="2" applyNumberFormat="1" applyFont="1" applyFill="1" applyBorder="1" applyAlignment="1">
      <alignment horizontal="right" vertical="center" wrapText="1" indent="1" readingOrder="1"/>
    </xf>
    <xf numFmtId="0" fontId="180" fillId="3" borderId="0" xfId="1" applyFont="1" applyFill="1"/>
    <xf numFmtId="0" fontId="189" fillId="0" borderId="0" xfId="1" applyFont="1" applyAlignment="1">
      <alignment horizontal="center"/>
    </xf>
    <xf numFmtId="173" fontId="200" fillId="0" borderId="0" xfId="4" applyNumberFormat="1" applyFont="1" applyFill="1" applyBorder="1" applyAlignment="1">
      <alignment horizontal="center" vertical="center" wrapText="1" readingOrder="1"/>
    </xf>
    <xf numFmtId="0" fontId="205" fillId="0" borderId="0" xfId="1" quotePrefix="1" applyFont="1" applyAlignment="1">
      <alignment horizontal="center" wrapText="1" readingOrder="1"/>
    </xf>
    <xf numFmtId="174" fontId="206" fillId="0" borderId="32" xfId="2" applyNumberFormat="1" applyFont="1" applyFill="1" applyBorder="1" applyAlignment="1">
      <alignment horizontal="right" vertical="center" wrapText="1" indent="1" readingOrder="1"/>
    </xf>
    <xf numFmtId="39" fontId="206" fillId="0" borderId="0" xfId="2" applyNumberFormat="1" applyFont="1" applyFill="1" applyBorder="1" applyAlignment="1">
      <alignment horizontal="right" vertical="center" wrapText="1" indent="1" readingOrder="1"/>
    </xf>
    <xf numFmtId="174" fontId="206" fillId="0" borderId="4" xfId="2" applyNumberFormat="1" applyFont="1" applyFill="1" applyBorder="1" applyAlignment="1">
      <alignment horizontal="right" vertical="center" wrapText="1" indent="1" readingOrder="1"/>
    </xf>
    <xf numFmtId="39" fontId="200" fillId="0" borderId="0" xfId="2" applyNumberFormat="1" applyFont="1" applyFill="1" applyBorder="1" applyAlignment="1">
      <alignment horizontal="right" vertical="center" wrapText="1" indent="1" readingOrder="1"/>
    </xf>
    <xf numFmtId="174" fontId="206" fillId="0" borderId="6" xfId="2" applyNumberFormat="1" applyFont="1" applyFill="1" applyBorder="1" applyAlignment="1">
      <alignment horizontal="right" vertical="center" wrapText="1" indent="1" readingOrder="1"/>
    </xf>
    <xf numFmtId="174" fontId="206" fillId="0" borderId="33" xfId="2" applyNumberFormat="1" applyFont="1" applyFill="1" applyBorder="1" applyAlignment="1">
      <alignment horizontal="right" vertical="center" wrapText="1" indent="1" readingOrder="1"/>
    </xf>
    <xf numFmtId="39" fontId="200" fillId="0" borderId="0" xfId="3" applyNumberFormat="1" applyFont="1" applyFill="1" applyBorder="1" applyAlignment="1">
      <alignment horizontal="right" vertical="center" wrapText="1" indent="1" readingOrder="1"/>
    </xf>
    <xf numFmtId="173" fontId="206" fillId="0" borderId="0" xfId="6" applyNumberFormat="1" applyFont="1" applyFill="1" applyBorder="1" applyAlignment="1">
      <alignment horizontal="right" vertical="center" wrapText="1" indent="1" readingOrder="1"/>
    </xf>
    <xf numFmtId="174" fontId="200" fillId="0" borderId="4" xfId="2" applyNumberFormat="1" applyFont="1" applyFill="1" applyBorder="1" applyAlignment="1">
      <alignment horizontal="right" vertical="center" wrapText="1" indent="1" readingOrder="1"/>
    </xf>
    <xf numFmtId="173" fontId="200" fillId="0" borderId="0" xfId="6" applyNumberFormat="1" applyFont="1" applyFill="1" applyBorder="1" applyAlignment="1">
      <alignment horizontal="right" vertical="center" wrapText="1" indent="1" readingOrder="1"/>
    </xf>
    <xf numFmtId="174" fontId="200" fillId="0" borderId="6" xfId="2" applyNumberFormat="1" applyFont="1" applyFill="1" applyBorder="1" applyAlignment="1">
      <alignment horizontal="right" vertical="center" wrapText="1" indent="1" readingOrder="1"/>
    </xf>
    <xf numFmtId="173" fontId="206" fillId="0" borderId="33" xfId="6" applyNumberFormat="1" applyFont="1" applyFill="1" applyBorder="1" applyAlignment="1">
      <alignment horizontal="right" vertical="center" wrapText="1" indent="1" readingOrder="1"/>
    </xf>
    <xf numFmtId="173" fontId="206" fillId="0" borderId="4" xfId="6" applyNumberFormat="1" applyFont="1" applyFill="1" applyBorder="1" applyAlignment="1">
      <alignment horizontal="right" vertical="center" wrapText="1" indent="1" readingOrder="1"/>
    </xf>
    <xf numFmtId="173" fontId="200" fillId="0" borderId="0" xfId="4" applyNumberFormat="1" applyFont="1" applyBorder="1" applyAlignment="1">
      <alignment horizontal="left" vertical="center" wrapText="1" readingOrder="1"/>
    </xf>
    <xf numFmtId="0" fontId="195" fillId="2" borderId="28" xfId="7" applyNumberFormat="1" applyFont="1" applyFill="1" applyBorder="1" applyAlignment="1">
      <alignment horizontal="center" vertical="center" readingOrder="1"/>
    </xf>
    <xf numFmtId="0" fontId="195" fillId="2" borderId="0" xfId="7" quotePrefix="1" applyNumberFormat="1" applyFont="1" applyFill="1" applyBorder="1" applyAlignment="1">
      <alignment horizontal="center" vertical="center" readingOrder="1"/>
    </xf>
    <xf numFmtId="171" fontId="195" fillId="2" borderId="0" xfId="7" quotePrefix="1" applyNumberFormat="1" applyFont="1" applyFill="1" applyBorder="1" applyAlignment="1">
      <alignment horizontal="center" vertical="center" wrapText="1" readingOrder="1"/>
    </xf>
    <xf numFmtId="171" fontId="195" fillId="2" borderId="30" xfId="7" quotePrefix="1" applyNumberFormat="1" applyFont="1" applyFill="1" applyBorder="1" applyAlignment="1">
      <alignment horizontal="center" vertical="center" wrapText="1" readingOrder="1"/>
    </xf>
    <xf numFmtId="171" fontId="195" fillId="2" borderId="31" xfId="7" quotePrefix="1" applyNumberFormat="1" applyFont="1" applyFill="1" applyBorder="1" applyAlignment="1">
      <alignment horizontal="center" vertical="center" wrapText="1" readingOrder="1"/>
    </xf>
    <xf numFmtId="171" fontId="195" fillId="2" borderId="29" xfId="7" quotePrefix="1" applyNumberFormat="1" applyFont="1" applyFill="1" applyBorder="1" applyAlignment="1">
      <alignment horizontal="center" vertical="center" wrapText="1" readingOrder="1"/>
    </xf>
    <xf numFmtId="171" fontId="7" fillId="0" borderId="16" xfId="7" applyFont="1" applyFill="1" applyBorder="1" applyAlignment="1">
      <alignment horizontal="left" vertical="center" wrapText="1" indent="1" readingOrder="1"/>
    </xf>
    <xf numFmtId="174" fontId="6" fillId="0" borderId="16" xfId="7" applyNumberFormat="1" applyFont="1" applyFill="1" applyBorder="1" applyAlignment="1">
      <alignment horizontal="center" vertical="center" wrapText="1" readingOrder="1"/>
    </xf>
    <xf numFmtId="174" fontId="6" fillId="0" borderId="16" xfId="7" applyNumberFormat="1" applyFont="1" applyBorder="1" applyAlignment="1">
      <alignment horizontal="center" vertical="center" wrapText="1" readingOrder="1"/>
    </xf>
    <xf numFmtId="171" fontId="6" fillId="0" borderId="0" xfId="7" applyFont="1" applyFill="1" applyBorder="1" applyAlignment="1">
      <alignment horizontal="left" vertical="center" wrapText="1" indent="6" readingOrder="1"/>
    </xf>
    <xf numFmtId="174" fontId="6" fillId="3" borderId="0" xfId="7" applyNumberFormat="1" applyFont="1" applyFill="1" applyBorder="1" applyAlignment="1">
      <alignment horizontal="center" vertical="center" wrapText="1" readingOrder="1"/>
    </xf>
    <xf numFmtId="43" fontId="6" fillId="3" borderId="0" xfId="6361" applyFont="1" applyFill="1"/>
    <xf numFmtId="173" fontId="6" fillId="0" borderId="0" xfId="6" applyNumberFormat="1" applyFont="1" applyFill="1" applyAlignment="1">
      <alignment horizontal="center" vertical="center" wrapText="1" readingOrder="1"/>
    </xf>
    <xf numFmtId="171" fontId="6" fillId="0" borderId="0" xfId="7" applyFont="1" applyFill="1" applyBorder="1" applyAlignment="1">
      <alignment horizontal="left" vertical="center" wrapText="1" indent="9" readingOrder="1"/>
    </xf>
    <xf numFmtId="173" fontId="6" fillId="3" borderId="0" xfId="6" applyNumberFormat="1" applyFont="1" applyFill="1" applyBorder="1" applyAlignment="1">
      <alignment horizontal="center" vertical="center" wrapText="1" readingOrder="1"/>
    </xf>
    <xf numFmtId="178" fontId="6" fillId="0" borderId="0" xfId="7" applyNumberFormat="1" applyFont="1" applyFill="1" applyAlignment="1">
      <alignment horizontal="center" vertical="center" wrapText="1" readingOrder="1"/>
    </xf>
    <xf numFmtId="171" fontId="207" fillId="0" borderId="17" xfId="7" applyFont="1" applyFill="1" applyBorder="1" applyAlignment="1">
      <alignment horizontal="left" vertical="center" wrapText="1" indent="1" readingOrder="1"/>
    </xf>
    <xf numFmtId="174" fontId="6" fillId="3" borderId="17" xfId="7" applyNumberFormat="1" applyFont="1" applyFill="1" applyBorder="1" applyAlignment="1">
      <alignment horizontal="center" vertical="center" wrapText="1" readingOrder="1"/>
    </xf>
    <xf numFmtId="171" fontId="7" fillId="0" borderId="15" xfId="7" applyFont="1" applyFill="1" applyBorder="1" applyAlignment="1">
      <alignment horizontal="left" vertical="center" wrapText="1" indent="1" readingOrder="1"/>
    </xf>
    <xf numFmtId="43" fontId="6" fillId="3" borderId="0" xfId="6361" applyFont="1" applyFill="1" applyBorder="1" applyAlignment="1">
      <alignment horizontal="center" vertical="center" wrapText="1" readingOrder="1"/>
    </xf>
    <xf numFmtId="174" fontId="6" fillId="3" borderId="15" xfId="7" applyNumberFormat="1" applyFont="1" applyFill="1" applyBorder="1" applyAlignment="1">
      <alignment horizontal="center" vertical="center" wrapText="1" readingOrder="1"/>
    </xf>
    <xf numFmtId="171" fontId="6" fillId="3" borderId="0" xfId="2" applyFont="1" applyFill="1"/>
    <xf numFmtId="178" fontId="6" fillId="3" borderId="0" xfId="7" applyNumberFormat="1" applyFont="1" applyFill="1" applyAlignment="1">
      <alignment horizontal="center" vertical="center" wrapText="1" readingOrder="1"/>
    </xf>
    <xf numFmtId="171" fontId="6" fillId="0" borderId="90" xfId="7" applyFont="1" applyFill="1" applyBorder="1" applyAlignment="1">
      <alignment horizontal="left" vertical="center" wrapText="1" indent="6" readingOrder="1"/>
    </xf>
    <xf numFmtId="173" fontId="6" fillId="0" borderId="21" xfId="6" applyNumberFormat="1" applyFont="1" applyFill="1" applyBorder="1" applyAlignment="1">
      <alignment horizontal="center" vertical="center" wrapText="1" readingOrder="1"/>
    </xf>
    <xf numFmtId="173" fontId="6" fillId="3" borderId="21" xfId="6" applyNumberFormat="1" applyFont="1" applyFill="1" applyBorder="1" applyAlignment="1">
      <alignment horizontal="center" vertical="center" wrapText="1" readingOrder="1"/>
    </xf>
    <xf numFmtId="178" fontId="6" fillId="0" borderId="21" xfId="7" applyNumberFormat="1" applyFont="1" applyFill="1" applyBorder="1" applyAlignment="1">
      <alignment horizontal="center" vertical="center" wrapText="1" readingOrder="1"/>
    </xf>
    <xf numFmtId="171" fontId="201" fillId="2" borderId="0" xfId="2" applyFont="1" applyFill="1" applyAlignment="1">
      <alignment vertical="center"/>
    </xf>
    <xf numFmtId="0" fontId="199" fillId="0" borderId="0" xfId="0" applyFont="1" applyAlignment="1">
      <alignment horizontal="left" vertical="center"/>
    </xf>
    <xf numFmtId="175" fontId="0" fillId="0" borderId="0" xfId="0" applyNumberFormat="1" applyFont="1"/>
    <xf numFmtId="171" fontId="16" fillId="2" borderId="19" xfId="0" quotePrefix="1" applyNumberFormat="1" applyFont="1" applyFill="1" applyBorder="1" applyAlignment="1">
      <alignment horizontal="centerContinuous" vertical="center" wrapText="1" readingOrder="1"/>
    </xf>
    <xf numFmtId="0" fontId="6" fillId="0" borderId="0" xfId="0" applyFont="1"/>
    <xf numFmtId="171" fontId="16" fillId="2" borderId="20" xfId="7" quotePrefix="1" applyFont="1" applyFill="1" applyBorder="1" applyAlignment="1">
      <alignment horizontal="center" vertical="center" wrapText="1" readingOrder="1"/>
    </xf>
    <xf numFmtId="171" fontId="16" fillId="2" borderId="21" xfId="7" quotePrefix="1" applyFont="1" applyFill="1" applyBorder="1" applyAlignment="1">
      <alignment horizontal="center" vertical="center" wrapText="1" readingOrder="1"/>
    </xf>
    <xf numFmtId="0" fontId="16" fillId="2" borderId="21" xfId="0" applyFont="1" applyFill="1" applyBorder="1" applyAlignment="1">
      <alignment horizontal="center" vertical="center" wrapText="1" readingOrder="1"/>
    </xf>
    <xf numFmtId="174" fontId="6" fillId="0" borderId="0" xfId="7" applyNumberFormat="1" applyFont="1" applyFill="1" applyAlignment="1">
      <alignment horizontal="right" vertical="center" wrapText="1" indent="2" readingOrder="1"/>
    </xf>
    <xf numFmtId="173" fontId="6" fillId="0" borderId="0" xfId="6" applyNumberFormat="1" applyFont="1" applyFill="1" applyAlignment="1">
      <alignment horizontal="right" vertical="center" wrapText="1" indent="2" readingOrder="1"/>
    </xf>
    <xf numFmtId="173" fontId="6" fillId="0" borderId="0" xfId="4" applyNumberFormat="1" applyFont="1" applyFill="1" applyAlignment="1">
      <alignment horizontal="right" vertical="center" wrapText="1" indent="2" readingOrder="1"/>
    </xf>
    <xf numFmtId="171" fontId="6" fillId="0" borderId="0" xfId="2" applyFont="1" applyAlignment="1">
      <alignment horizontal="left" indent="2"/>
    </xf>
    <xf numFmtId="173" fontId="6" fillId="0" borderId="0" xfId="6" quotePrefix="1" applyNumberFormat="1" applyFont="1" applyFill="1" applyAlignment="1">
      <alignment horizontal="center" vertical="center" wrapText="1" readingOrder="1"/>
    </xf>
    <xf numFmtId="9" fontId="0" fillId="0" borderId="0" xfId="0" applyNumberFormat="1" applyFont="1"/>
    <xf numFmtId="174" fontId="6" fillId="0" borderId="0" xfId="7" applyNumberFormat="1" applyFont="1" applyAlignment="1">
      <alignment horizontal="right" vertical="center" wrapText="1" indent="2" readingOrder="1"/>
    </xf>
    <xf numFmtId="173" fontId="6" fillId="0" borderId="0" xfId="6" applyNumberFormat="1" applyFont="1" applyAlignment="1">
      <alignment horizontal="right" vertical="center" wrapText="1" indent="2" readingOrder="1"/>
    </xf>
    <xf numFmtId="173" fontId="6" fillId="0" borderId="0" xfId="6" applyNumberFormat="1" applyFont="1" applyAlignment="1">
      <alignment horizontal="center" vertical="center" wrapText="1" readingOrder="1"/>
    </xf>
    <xf numFmtId="173" fontId="6" fillId="0" borderId="0" xfId="6" quotePrefix="1" applyNumberFormat="1" applyFont="1" applyAlignment="1">
      <alignment horizontal="center" vertical="center" wrapText="1" readingOrder="1"/>
    </xf>
    <xf numFmtId="171" fontId="16" fillId="2" borderId="9" xfId="7" quotePrefix="1" applyNumberFormat="1" applyFont="1" applyFill="1" applyBorder="1" applyAlignment="1">
      <alignment horizontal="center" vertical="center" wrapText="1" readingOrder="1"/>
    </xf>
    <xf numFmtId="171" fontId="16" fillId="2" borderId="9" xfId="7" applyFont="1" applyFill="1" applyBorder="1" applyAlignment="1">
      <alignment horizontal="center" vertical="center" wrapText="1" readingOrder="1"/>
    </xf>
    <xf numFmtId="171" fontId="6" fillId="0" borderId="0" xfId="7" applyFont="1" applyBorder="1" applyAlignment="1">
      <alignment horizontal="left" vertical="center" wrapText="1" readingOrder="1"/>
    </xf>
    <xf numFmtId="173" fontId="6" fillId="0" borderId="0" xfId="6" applyNumberFormat="1" applyFont="1" applyBorder="1" applyAlignment="1">
      <alignment horizontal="center" vertical="center" wrapText="1" readingOrder="1"/>
    </xf>
    <xf numFmtId="171" fontId="7" fillId="0" borderId="22" xfId="7" applyFont="1" applyBorder="1" applyAlignment="1">
      <alignment horizontal="left" vertical="center" wrapText="1" indent="1" readingOrder="1"/>
    </xf>
    <xf numFmtId="174" fontId="7" fillId="0" borderId="22" xfId="7" applyNumberFormat="1" applyFont="1" applyBorder="1" applyAlignment="1">
      <alignment horizontal="center" vertical="center" wrapText="1" readingOrder="1"/>
    </xf>
    <xf numFmtId="174" fontId="7" fillId="0" borderId="22" xfId="7" applyNumberFormat="1" applyFont="1" applyFill="1" applyBorder="1" applyAlignment="1">
      <alignment horizontal="center" vertical="center" wrapText="1" readingOrder="1"/>
    </xf>
    <xf numFmtId="173" fontId="7" fillId="0" borderId="22" xfId="6" applyNumberFormat="1" applyFont="1" applyBorder="1" applyAlignment="1">
      <alignment horizontal="center" vertical="center" wrapText="1" readingOrder="1"/>
    </xf>
    <xf numFmtId="174" fontId="6" fillId="0" borderId="0" xfId="7" applyNumberFormat="1" applyFont="1" applyFill="1" applyBorder="1" applyAlignment="1">
      <alignment horizontal="right" vertical="center" wrapText="1" indent="2" readingOrder="1"/>
    </xf>
    <xf numFmtId="174" fontId="7" fillId="0" borderId="22" xfId="7" applyNumberFormat="1" applyFont="1" applyFill="1" applyBorder="1" applyAlignment="1">
      <alignment horizontal="right" vertical="center" wrapText="1" indent="2" readingOrder="1"/>
    </xf>
    <xf numFmtId="171" fontId="16" fillId="2" borderId="91" xfId="7" quotePrefix="1" applyNumberFormat="1" applyFont="1" applyFill="1" applyBorder="1" applyAlignment="1">
      <alignment horizontal="center" vertical="center" wrapText="1" readingOrder="1"/>
    </xf>
    <xf numFmtId="171" fontId="195" fillId="2" borderId="24" xfId="7" quotePrefix="1" applyNumberFormat="1" applyFont="1" applyFill="1" applyBorder="1" applyAlignment="1">
      <alignment horizontal="center" vertical="center" wrapText="1" readingOrder="1"/>
    </xf>
    <xf numFmtId="0" fontId="6" fillId="0" borderId="0" xfId="7" quotePrefix="1" applyNumberFormat="1" applyFont="1" applyFill="1" applyBorder="1" applyAlignment="1">
      <alignment horizontal="right" vertical="center" wrapText="1" indent="2" readingOrder="1"/>
    </xf>
    <xf numFmtId="39" fontId="6" fillId="0" borderId="0" xfId="7" applyNumberFormat="1" applyFont="1" applyFill="1" applyBorder="1" applyAlignment="1">
      <alignment horizontal="right" vertical="center" wrapText="1" indent="2" readingOrder="1"/>
    </xf>
    <xf numFmtId="171" fontId="195" fillId="2" borderId="21" xfId="7" quotePrefix="1" applyNumberFormat="1" applyFont="1" applyFill="1" applyBorder="1" applyAlignment="1">
      <alignment horizontal="center" vertical="center" wrapText="1" readingOrder="1"/>
    </xf>
    <xf numFmtId="14" fontId="6" fillId="0" borderId="90" xfId="7" quotePrefix="1" applyNumberFormat="1" applyFont="1" applyFill="1" applyBorder="1" applyAlignment="1">
      <alignment horizontal="right" vertical="center" wrapText="1" indent="2" readingOrder="1"/>
    </xf>
    <xf numFmtId="39" fontId="6" fillId="0" borderId="90" xfId="7" applyNumberFormat="1" applyFont="1" applyFill="1" applyBorder="1" applyAlignment="1">
      <alignment horizontal="right" vertical="center" wrapText="1" indent="2" readingOrder="1"/>
    </xf>
    <xf numFmtId="171" fontId="16" fillId="2" borderId="24" xfId="7" quotePrefix="1" applyNumberFormat="1" applyFont="1" applyFill="1" applyBorder="1" applyAlignment="1">
      <alignment horizontal="center" vertical="center" wrapText="1" readingOrder="1"/>
    </xf>
    <xf numFmtId="0" fontId="6" fillId="0" borderId="91" xfId="7" quotePrefix="1" applyNumberFormat="1" applyFont="1" applyFill="1" applyBorder="1" applyAlignment="1">
      <alignment horizontal="right" vertical="center" wrapText="1" indent="2" readingOrder="1"/>
    </xf>
    <xf numFmtId="39" fontId="6" fillId="0" borderId="91" xfId="7" applyNumberFormat="1" applyFont="1" applyFill="1" applyBorder="1" applyAlignment="1">
      <alignment horizontal="right" vertical="center" wrapText="1" indent="2" readingOrder="1"/>
    </xf>
    <xf numFmtId="171" fontId="16" fillId="2" borderId="21" xfId="7" quotePrefix="1" applyNumberFormat="1" applyFont="1" applyFill="1" applyBorder="1" applyAlignment="1">
      <alignment horizontal="center" vertical="center" wrapText="1" readingOrder="1"/>
    </xf>
    <xf numFmtId="39" fontId="6" fillId="0" borderId="21" xfId="7" applyNumberFormat="1" applyFont="1" applyFill="1" applyBorder="1" applyAlignment="1">
      <alignment horizontal="right" vertical="center" wrapText="1" indent="2" readingOrder="1"/>
    </xf>
    <xf numFmtId="0" fontId="6" fillId="0" borderId="24" xfId="7" quotePrefix="1" applyNumberFormat="1" applyFont="1" applyFill="1" applyBorder="1" applyAlignment="1">
      <alignment horizontal="right" vertical="center" wrapText="1" indent="2" readingOrder="1"/>
    </xf>
    <xf numFmtId="39" fontId="6" fillId="0" borderId="24" xfId="7" applyNumberFormat="1" applyFont="1" applyFill="1" applyBorder="1" applyAlignment="1">
      <alignment horizontal="right" vertical="center" wrapText="1" indent="2" readingOrder="1"/>
    </xf>
    <xf numFmtId="173" fontId="200" fillId="0" borderId="0" xfId="4" applyNumberFormat="1" applyFont="1" applyBorder="1" applyAlignment="1">
      <alignment vertical="center" readingOrder="1"/>
    </xf>
    <xf numFmtId="171" fontId="16" fillId="2" borderId="0" xfId="0" quotePrefix="1" applyNumberFormat="1" applyFont="1" applyFill="1" applyAlignment="1">
      <alignment horizontal="center" vertical="center" wrapText="1" readingOrder="1"/>
    </xf>
    <xf numFmtId="171" fontId="16" fillId="2" borderId="80" xfId="7" quotePrefix="1" applyNumberFormat="1" applyFont="1" applyFill="1" applyBorder="1" applyAlignment="1">
      <alignment horizontal="center" vertical="center" wrapText="1" readingOrder="1"/>
    </xf>
    <xf numFmtId="171" fontId="209" fillId="0" borderId="0" xfId="7" applyFont="1" applyBorder="1" applyAlignment="1">
      <alignment horizontal="left" vertical="center" wrapText="1" readingOrder="1"/>
    </xf>
    <xf numFmtId="173" fontId="200" fillId="0" borderId="21" xfId="4" applyNumberFormat="1" applyFont="1" applyBorder="1" applyAlignment="1">
      <alignment horizontal="right" vertical="center" wrapText="1" readingOrder="1"/>
    </xf>
    <xf numFmtId="171" fontId="7" fillId="0" borderId="0" xfId="7" applyFont="1" applyFill="1" applyBorder="1" applyAlignment="1">
      <alignment horizontal="left" vertical="center" wrapText="1" indent="1" readingOrder="1"/>
    </xf>
    <xf numFmtId="174" fontId="7" fillId="0" borderId="0" xfId="7" applyNumberFormat="1" applyFont="1" applyFill="1" applyBorder="1" applyAlignment="1">
      <alignment horizontal="center" vertical="center" wrapText="1" readingOrder="1"/>
    </xf>
    <xf numFmtId="171" fontId="6" fillId="0" borderId="0" xfId="7" quotePrefix="1" applyFont="1" applyFill="1" applyBorder="1" applyAlignment="1">
      <alignment horizontal="left" vertical="center" wrapText="1" indent="1" readingOrder="1"/>
    </xf>
    <xf numFmtId="171" fontId="6" fillId="0" borderId="16" xfId="7" applyFont="1" applyFill="1" applyBorder="1" applyAlignment="1">
      <alignment horizontal="left" vertical="center" wrapText="1" indent="1" readingOrder="1"/>
    </xf>
    <xf numFmtId="250" fontId="0" fillId="0" borderId="0" xfId="0" applyNumberFormat="1" applyFont="1"/>
    <xf numFmtId="171" fontId="6" fillId="0" borderId="17" xfId="7" applyFont="1" applyFill="1" applyBorder="1" applyAlignment="1">
      <alignment horizontal="left" vertical="center" wrapText="1" indent="1" readingOrder="1"/>
    </xf>
    <xf numFmtId="173" fontId="7" fillId="0" borderId="15" xfId="6" applyNumberFormat="1" applyFont="1" applyFill="1" applyBorder="1" applyAlignment="1">
      <alignment horizontal="center" vertical="center" wrapText="1" readingOrder="1"/>
    </xf>
    <xf numFmtId="0" fontId="208" fillId="2" borderId="0" xfId="0" applyFont="1" applyFill="1"/>
    <xf numFmtId="0" fontId="208" fillId="0" borderId="0" xfId="0" applyFont="1"/>
    <xf numFmtId="0" fontId="17" fillId="0" borderId="21" xfId="0" applyFont="1" applyBorder="1" applyAlignment="1">
      <alignment horizontal="center"/>
    </xf>
    <xf numFmtId="0" fontId="17" fillId="0" borderId="21" xfId="0" applyFont="1" applyBorder="1"/>
    <xf numFmtId="0" fontId="17" fillId="0" borderId="0" xfId="0" applyFont="1" applyAlignment="1">
      <alignment horizontal="center"/>
    </xf>
    <xf numFmtId="14" fontId="6" fillId="0" borderId="14" xfId="7" applyNumberFormat="1" applyFont="1" applyFill="1" applyBorder="1" applyAlignment="1">
      <alignment horizontal="center" vertical="center" wrapText="1" readingOrder="1"/>
    </xf>
    <xf numFmtId="171" fontId="16" fillId="2" borderId="80" xfId="7" quotePrefix="1" applyNumberFormat="1" applyFont="1" applyFill="1" applyBorder="1" applyAlignment="1">
      <alignment horizontal="left" vertical="center" wrapText="1" readingOrder="1"/>
    </xf>
    <xf numFmtId="9" fontId="16" fillId="2" borderId="18" xfId="6" quotePrefix="1" applyFont="1" applyFill="1" applyBorder="1" applyAlignment="1">
      <alignment horizontal="center" vertical="center" wrapText="1" readingOrder="1"/>
    </xf>
    <xf numFmtId="9" fontId="16" fillId="2" borderId="14" xfId="6" quotePrefix="1" applyFont="1" applyFill="1" applyBorder="1" applyAlignment="1">
      <alignment horizontal="center" vertical="center" wrapText="1" readingOrder="1"/>
    </xf>
    <xf numFmtId="3" fontId="16" fillId="2" borderId="18" xfId="7" quotePrefix="1" applyNumberFormat="1" applyFont="1" applyFill="1" applyBorder="1" applyAlignment="1">
      <alignment horizontal="center" vertical="center" wrapText="1" readingOrder="1"/>
    </xf>
    <xf numFmtId="3" fontId="16" fillId="2" borderId="14" xfId="7" quotePrefix="1" applyNumberFormat="1" applyFont="1" applyFill="1" applyBorder="1" applyAlignment="1">
      <alignment horizontal="center" vertical="center" wrapText="1" readingOrder="1"/>
    </xf>
    <xf numFmtId="171" fontId="6" fillId="0" borderId="0" xfId="7" quotePrefix="1" applyFont="1" applyBorder="1" applyAlignment="1">
      <alignment horizontal="left" vertical="center" wrapText="1" indent="1" readingOrder="1"/>
    </xf>
    <xf numFmtId="174" fontId="181" fillId="0" borderId="14" xfId="7" applyNumberFormat="1" applyFont="1" applyFill="1" applyBorder="1" applyAlignment="1">
      <alignment horizontal="center" vertical="center" wrapText="1" readingOrder="1"/>
    </xf>
    <xf numFmtId="171" fontId="6" fillId="0" borderId="0" xfId="7" quotePrefix="1" applyFont="1" applyFill="1" applyBorder="1" applyAlignment="1">
      <alignment horizontal="left" vertical="center" indent="1" readingOrder="1"/>
    </xf>
    <xf numFmtId="174" fontId="181" fillId="0" borderId="14" xfId="7" applyNumberFormat="1" applyFont="1" applyFill="1" applyBorder="1" applyAlignment="1">
      <alignment horizontal="center" vertical="center" readingOrder="1"/>
    </xf>
    <xf numFmtId="0" fontId="0" fillId="0" borderId="0" xfId="0" applyFont="1" applyAlignment="1">
      <alignment horizontal="left" vertical="center" indent="1" readingOrder="1"/>
    </xf>
    <xf numFmtId="174" fontId="181" fillId="0" borderId="14" xfId="7" quotePrefix="1" applyNumberFormat="1" applyFont="1" applyFill="1" applyBorder="1" applyAlignment="1">
      <alignment horizontal="center" vertical="center" readingOrder="1"/>
    </xf>
    <xf numFmtId="171" fontId="6" fillId="0" borderId="0" xfId="7" quotePrefix="1" applyFont="1" applyBorder="1" applyAlignment="1">
      <alignment horizontal="left" vertical="center" indent="1" readingOrder="1"/>
    </xf>
    <xf numFmtId="171" fontId="194" fillId="0" borderId="80" xfId="7" quotePrefix="1" applyNumberFormat="1" applyFont="1" applyFill="1" applyBorder="1" applyAlignment="1">
      <alignment horizontal="left" vertical="center" wrapText="1" readingOrder="1"/>
    </xf>
    <xf numFmtId="3" fontId="194" fillId="0" borderId="18" xfId="7" quotePrefix="1" applyNumberFormat="1" applyFont="1" applyFill="1" applyBorder="1" applyAlignment="1">
      <alignment horizontal="center" vertical="center" wrapText="1" readingOrder="1"/>
    </xf>
    <xf numFmtId="3" fontId="194" fillId="0" borderId="14" xfId="7" quotePrefix="1" applyNumberFormat="1" applyFont="1" applyFill="1" applyBorder="1" applyAlignment="1">
      <alignment horizontal="center" vertical="center" wrapText="1" readingOrder="1"/>
    </xf>
    <xf numFmtId="171" fontId="6" fillId="0" borderId="23" xfId="7" quotePrefix="1" applyFont="1" applyBorder="1" applyAlignment="1">
      <alignment horizontal="left" vertical="center" wrapText="1" indent="1" readingOrder="1"/>
    </xf>
    <xf numFmtId="0" fontId="189" fillId="0" borderId="0" xfId="10" applyFont="1"/>
    <xf numFmtId="0" fontId="210" fillId="101" borderId="116" xfId="10" applyFont="1" applyFill="1" applyBorder="1" applyAlignment="1">
      <alignment horizontal="center" vertical="center" wrapText="1"/>
    </xf>
    <xf numFmtId="171" fontId="211" fillId="2" borderId="117" xfId="7" quotePrefix="1" applyNumberFormat="1" applyFont="1" applyFill="1" applyBorder="1" applyAlignment="1">
      <alignment horizontal="center" vertical="center" wrapText="1" readingOrder="1"/>
    </xf>
    <xf numFmtId="0" fontId="212" fillId="5" borderId="118" xfId="10" applyFont="1" applyFill="1" applyBorder="1" applyAlignment="1">
      <alignment vertical="center" wrapText="1"/>
    </xf>
    <xf numFmtId="249" fontId="213" fillId="0" borderId="118" xfId="10" applyNumberFormat="1" applyFont="1" applyBorder="1" applyAlignment="1">
      <alignment horizontal="right" vertical="center" wrapText="1"/>
    </xf>
    <xf numFmtId="249" fontId="189" fillId="3" borderId="118" xfId="10" applyNumberFormat="1" applyFont="1" applyFill="1" applyBorder="1" applyAlignment="1">
      <alignment horizontal="right" vertical="center" wrapText="1"/>
    </xf>
    <xf numFmtId="249" fontId="180" fillId="0" borderId="0" xfId="10" applyNumberFormat="1" applyFont="1"/>
    <xf numFmtId="172" fontId="180" fillId="0" borderId="0" xfId="10" applyNumberFormat="1" applyFont="1"/>
    <xf numFmtId="0" fontId="214" fillId="5" borderId="0" xfId="10" applyFont="1" applyFill="1" applyAlignment="1">
      <alignment vertical="center" wrapText="1"/>
    </xf>
    <xf numFmtId="249" fontId="215" fillId="0" borderId="0" xfId="10" applyNumberFormat="1" applyFont="1" applyAlignment="1">
      <alignment horizontal="right" vertical="center" wrapText="1"/>
    </xf>
    <xf numFmtId="249" fontId="180" fillId="3" borderId="0" xfId="10" applyNumberFormat="1" applyFont="1" applyFill="1" applyAlignment="1">
      <alignment horizontal="right" vertical="center" wrapText="1"/>
    </xf>
    <xf numFmtId="0" fontId="214" fillId="5" borderId="119" xfId="10" applyFont="1" applyFill="1" applyBorder="1" applyAlignment="1">
      <alignment vertical="center" wrapText="1"/>
    </xf>
    <xf numFmtId="249" fontId="215" fillId="0" borderId="119" xfId="10" applyNumberFormat="1" applyFont="1" applyBorder="1" applyAlignment="1">
      <alignment horizontal="right" vertical="center" wrapText="1"/>
    </xf>
    <xf numFmtId="249" fontId="180" fillId="3" borderId="119" xfId="10" applyNumberFormat="1" applyFont="1" applyFill="1" applyBorder="1" applyAlignment="1">
      <alignment horizontal="right" vertical="center" wrapText="1"/>
    </xf>
    <xf numFmtId="0" fontId="212" fillId="5" borderId="119" xfId="10" applyFont="1" applyFill="1" applyBorder="1" applyAlignment="1">
      <alignment vertical="center" wrapText="1"/>
    </xf>
    <xf numFmtId="249" fontId="213" fillId="0" borderId="119" xfId="10" applyNumberFormat="1" applyFont="1" applyBorder="1" applyAlignment="1">
      <alignment horizontal="right" vertical="center" wrapText="1"/>
    </xf>
    <xf numFmtId="249" fontId="189" fillId="3" borderId="119" xfId="10" applyNumberFormat="1" applyFont="1" applyFill="1" applyBorder="1" applyAlignment="1">
      <alignment horizontal="right" vertical="center" wrapText="1"/>
    </xf>
    <xf numFmtId="17" fontId="180" fillId="0" borderId="0" xfId="10" applyNumberFormat="1" applyFont="1"/>
    <xf numFmtId="0" fontId="180" fillId="5" borderId="0" xfId="10" applyFont="1" applyFill="1" applyAlignment="1">
      <alignment vertical="center" wrapText="1"/>
    </xf>
    <xf numFmtId="1" fontId="180" fillId="0" borderId="0" xfId="10" applyNumberFormat="1" applyFont="1"/>
    <xf numFmtId="177" fontId="180" fillId="0" borderId="0" xfId="10" applyNumberFormat="1" applyFont="1"/>
    <xf numFmtId="0" fontId="214" fillId="0" borderId="0" xfId="10" applyFont="1" applyAlignment="1">
      <alignment vertical="center" wrapText="1"/>
    </xf>
    <xf numFmtId="249" fontId="215" fillId="0" borderId="0" xfId="10" applyNumberFormat="1" applyFont="1" applyAlignment="1">
      <alignment vertical="center" wrapText="1"/>
    </xf>
    <xf numFmtId="249" fontId="214" fillId="0" borderId="0" xfId="10" applyNumberFormat="1" applyFont="1" applyFill="1" applyAlignment="1">
      <alignment vertical="center" wrapText="1"/>
    </xf>
    <xf numFmtId="0" fontId="212" fillId="5" borderId="120" xfId="10" applyFont="1" applyFill="1" applyBorder="1" applyAlignment="1">
      <alignment vertical="center" wrapText="1"/>
    </xf>
    <xf numFmtId="249" fontId="213" fillId="0" borderId="120" xfId="10" applyNumberFormat="1" applyFont="1" applyBorder="1" applyAlignment="1">
      <alignment horizontal="right" vertical="center" wrapText="1"/>
    </xf>
    <xf numFmtId="0" fontId="212" fillId="5" borderId="121" xfId="10" applyFont="1" applyFill="1" applyBorder="1" applyAlignment="1">
      <alignment vertical="center" wrapText="1"/>
    </xf>
    <xf numFmtId="0" fontId="212" fillId="5" borderId="120" xfId="10" applyFont="1" applyFill="1" applyBorder="1" applyAlignment="1">
      <alignment vertical="center" wrapText="1"/>
    </xf>
    <xf numFmtId="0" fontId="212" fillId="5" borderId="119" xfId="10" applyFont="1" applyFill="1" applyBorder="1" applyAlignment="1">
      <alignment vertical="center" wrapText="1"/>
    </xf>
    <xf numFmtId="0" fontId="6" fillId="5" borderId="0" xfId="10" applyFont="1" applyFill="1" applyAlignment="1">
      <alignment vertical="center" wrapText="1"/>
    </xf>
    <xf numFmtId="171" fontId="210" fillId="101" borderId="116" xfId="10" applyNumberFormat="1" applyFont="1" applyFill="1" applyBorder="1" applyAlignment="1">
      <alignment horizontal="center" vertical="center" wrapText="1"/>
    </xf>
    <xf numFmtId="0" fontId="212" fillId="5" borderId="122" xfId="10" applyFont="1" applyFill="1" applyBorder="1" applyAlignment="1">
      <alignment vertical="center" wrapText="1"/>
    </xf>
    <xf numFmtId="0" fontId="214" fillId="5" borderId="121" xfId="10" applyFont="1" applyFill="1" applyBorder="1" applyAlignment="1">
      <alignment vertical="center" wrapText="1"/>
    </xf>
    <xf numFmtId="0" fontId="180" fillId="5" borderId="119" xfId="10" applyFont="1" applyFill="1" applyBorder="1" applyAlignment="1">
      <alignment vertical="center" wrapText="1"/>
    </xf>
    <xf numFmtId="0" fontId="214" fillId="5" borderId="121" xfId="10" applyFont="1" applyFill="1" applyBorder="1" applyAlignment="1">
      <alignment horizontal="left" vertical="center" wrapText="1"/>
    </xf>
    <xf numFmtId="0" fontId="214" fillId="5" borderId="0" xfId="10" applyFont="1" applyFill="1" applyAlignment="1">
      <alignment horizontal="left" vertical="center" wrapText="1"/>
    </xf>
    <xf numFmtId="0" fontId="214" fillId="5" borderId="119" xfId="10" applyFont="1" applyFill="1" applyBorder="1" applyAlignment="1">
      <alignment horizontal="left" vertical="center" wrapText="1"/>
    </xf>
    <xf numFmtId="0" fontId="214" fillId="0" borderId="121" xfId="10" applyFont="1" applyBorder="1" applyAlignment="1">
      <alignment horizontal="left" vertical="center" wrapText="1"/>
    </xf>
    <xf numFmtId="249" fontId="214" fillId="0" borderId="0" xfId="10" applyNumberFormat="1" applyFont="1" applyAlignment="1">
      <alignment vertical="center" wrapText="1"/>
    </xf>
    <xf numFmtId="0" fontId="212" fillId="5" borderId="123" xfId="10" applyFont="1" applyFill="1" applyBorder="1" applyAlignment="1">
      <alignment vertical="center" wrapText="1"/>
    </xf>
    <xf numFmtId="249" fontId="189" fillId="0" borderId="124" xfId="10" applyNumberFormat="1" applyFont="1" applyBorder="1" applyAlignment="1">
      <alignment horizontal="right" vertical="center" wrapText="1"/>
    </xf>
    <xf numFmtId="249" fontId="189" fillId="0" borderId="124" xfId="10" applyNumberFormat="1" applyFont="1" applyFill="1" applyBorder="1" applyAlignment="1">
      <alignment horizontal="right" vertical="center" wrapText="1"/>
    </xf>
    <xf numFmtId="0" fontId="6" fillId="5" borderId="125" xfId="10" applyFont="1" applyFill="1" applyBorder="1" applyAlignment="1">
      <alignment vertical="center" wrapText="1"/>
    </xf>
    <xf numFmtId="0" fontId="180" fillId="0" borderId="0" xfId="10" applyFont="1" applyAlignment="1">
      <alignment horizontal="center"/>
    </xf>
    <xf numFmtId="0" fontId="210" fillId="101" borderId="126" xfId="10" applyFont="1" applyFill="1" applyBorder="1" applyAlignment="1">
      <alignment horizontal="center" vertical="center" wrapText="1"/>
    </xf>
    <xf numFmtId="0" fontId="210" fillId="101" borderId="128" xfId="10" quotePrefix="1" applyFont="1" applyFill="1" applyBorder="1" applyAlignment="1">
      <alignment horizontal="center" vertical="center" wrapText="1"/>
    </xf>
    <xf numFmtId="0" fontId="210" fillId="101" borderId="129" xfId="10" applyFont="1" applyFill="1" applyBorder="1" applyAlignment="1">
      <alignment horizontal="center" vertical="center" wrapText="1"/>
    </xf>
    <xf numFmtId="0" fontId="185" fillId="101" borderId="130" xfId="10" quotePrefix="1" applyFont="1" applyFill="1" applyBorder="1" applyAlignment="1">
      <alignment horizontal="center" vertical="center" wrapText="1"/>
    </xf>
    <xf numFmtId="171" fontId="189" fillId="0" borderId="131" xfId="7" applyFont="1" applyFill="1" applyBorder="1" applyAlignment="1">
      <alignment horizontal="left" vertical="center" wrapText="1" readingOrder="1"/>
    </xf>
    <xf numFmtId="174" fontId="189" fillId="0" borderId="131" xfId="7" applyNumberFormat="1" applyFont="1" applyFill="1" applyBorder="1" applyAlignment="1">
      <alignment horizontal="center" vertical="center" readingOrder="1"/>
    </xf>
    <xf numFmtId="171" fontId="180" fillId="0" borderId="0" xfId="7" applyFont="1" applyFill="1" applyBorder="1" applyAlignment="1">
      <alignment horizontal="left" vertical="center" wrapText="1" readingOrder="1"/>
    </xf>
    <xf numFmtId="174" fontId="180" fillId="0" borderId="0" xfId="7" applyNumberFormat="1" applyFont="1" applyFill="1" applyBorder="1" applyAlignment="1">
      <alignment horizontal="center" vertical="center" readingOrder="1"/>
    </xf>
    <xf numFmtId="171" fontId="180" fillId="0" borderId="132" xfId="7" applyFont="1" applyFill="1" applyBorder="1" applyAlignment="1">
      <alignment horizontal="left" vertical="center" wrapText="1" readingOrder="1"/>
    </xf>
    <xf numFmtId="174" fontId="180" fillId="0" borderId="132" xfId="7" applyNumberFormat="1" applyFont="1" applyFill="1" applyBorder="1" applyAlignment="1">
      <alignment horizontal="center" vertical="center" readingOrder="1"/>
    </xf>
    <xf numFmtId="171" fontId="189" fillId="0" borderId="133" xfId="7" applyFont="1" applyFill="1" applyBorder="1" applyAlignment="1">
      <alignment horizontal="left" vertical="center" wrapText="1" readingOrder="1"/>
    </xf>
    <xf numFmtId="174" fontId="189" fillId="0" borderId="133" xfId="7" applyNumberFormat="1" applyFont="1" applyFill="1" applyBorder="1" applyAlignment="1">
      <alignment horizontal="center" vertical="center" readingOrder="1"/>
    </xf>
    <xf numFmtId="171" fontId="189" fillId="0" borderId="134" xfId="7" applyFont="1" applyFill="1" applyBorder="1" applyAlignment="1">
      <alignment horizontal="left" vertical="center" wrapText="1" indent="2" readingOrder="1"/>
    </xf>
    <xf numFmtId="174" fontId="189" fillId="0" borderId="134" xfId="7" applyNumberFormat="1" applyFont="1" applyFill="1" applyBorder="1" applyAlignment="1">
      <alignment horizontal="center" vertical="center" readingOrder="1"/>
    </xf>
    <xf numFmtId="171" fontId="180" fillId="0" borderId="135" xfId="7" applyFont="1" applyFill="1" applyBorder="1" applyAlignment="1">
      <alignment horizontal="left" vertical="center" wrapText="1" indent="4" readingOrder="1"/>
    </xf>
    <xf numFmtId="174" fontId="180" fillId="0" borderId="135" xfId="7" applyNumberFormat="1" applyFont="1" applyFill="1" applyBorder="1" applyAlignment="1">
      <alignment horizontal="center" vertical="center" readingOrder="1"/>
    </xf>
    <xf numFmtId="171" fontId="180" fillId="0" borderId="0" xfId="7" applyFont="1" applyFill="1" applyBorder="1" applyAlignment="1">
      <alignment horizontal="left" vertical="center" wrapText="1" indent="4" readingOrder="1"/>
    </xf>
    <xf numFmtId="171" fontId="180" fillId="0" borderId="127" xfId="7" applyFont="1" applyFill="1" applyBorder="1" applyAlignment="1">
      <alignment horizontal="left" vertical="center" wrapText="1" indent="4" readingOrder="1"/>
    </xf>
    <xf numFmtId="174" fontId="180" fillId="0" borderId="127" xfId="7" applyNumberFormat="1" applyFont="1" applyFill="1" applyBorder="1" applyAlignment="1">
      <alignment horizontal="center" vertical="center" readingOrder="1"/>
    </xf>
    <xf numFmtId="171" fontId="189" fillId="0" borderId="134" xfId="7" applyFont="1" applyFill="1" applyBorder="1" applyAlignment="1">
      <alignment horizontal="left" vertical="center" wrapText="1" readingOrder="1"/>
    </xf>
    <xf numFmtId="0" fontId="208" fillId="2" borderId="0" xfId="1" applyFont="1" applyFill="1" applyAlignment="1">
      <alignment horizontal="left"/>
    </xf>
    <xf numFmtId="0" fontId="208" fillId="2" borderId="0" xfId="1" applyFont="1" applyFill="1" applyAlignment="1">
      <alignment horizontal="center"/>
    </xf>
    <xf numFmtId="0" fontId="208" fillId="0" borderId="0" xfId="1" applyFont="1"/>
    <xf numFmtId="0" fontId="5" fillId="0" borderId="0" xfId="0" applyFont="1"/>
    <xf numFmtId="0" fontId="216" fillId="0" borderId="0" xfId="0" applyFont="1" applyAlignment="1">
      <alignment horizontal="center"/>
    </xf>
    <xf numFmtId="0" fontId="5" fillId="0" borderId="0" xfId="0" applyFont="1" applyAlignment="1">
      <alignment horizontal="center"/>
    </xf>
    <xf numFmtId="0" fontId="199" fillId="2" borderId="0" xfId="0" applyFont="1" applyFill="1" applyAlignment="1">
      <alignment horizontal="left"/>
    </xf>
    <xf numFmtId="171" fontId="181" fillId="0" borderId="0" xfId="8" applyFont="1" applyAlignment="1" applyProtection="1">
      <alignment horizontal="center" vertical="center"/>
      <protection locked="0"/>
    </xf>
    <xf numFmtId="171" fontId="181" fillId="0" borderId="0" xfId="7" applyFont="1" applyFill="1"/>
    <xf numFmtId="171" fontId="16" fillId="2" borderId="19" xfId="2" applyFont="1" applyFill="1" applyBorder="1" applyAlignment="1">
      <alignment horizontal="center" vertical="center" wrapText="1" readingOrder="1"/>
    </xf>
    <xf numFmtId="171" fontId="181" fillId="0" borderId="16" xfId="8" applyFont="1" applyBorder="1" applyAlignment="1" applyProtection="1">
      <alignment horizontal="center" vertical="center"/>
      <protection locked="0"/>
    </xf>
    <xf numFmtId="171" fontId="16" fillId="2" borderId="21" xfId="2" quotePrefix="1" applyFont="1" applyFill="1" applyBorder="1" applyAlignment="1">
      <alignment horizontal="center" vertical="center" wrapText="1" readingOrder="1"/>
    </xf>
    <xf numFmtId="171" fontId="16" fillId="2" borderId="21" xfId="2" applyFont="1" applyFill="1" applyBorder="1" applyAlignment="1">
      <alignment horizontal="center" vertical="center" wrapText="1" readingOrder="1"/>
    </xf>
    <xf numFmtId="171" fontId="180" fillId="0" borderId="0" xfId="7" applyFont="1" applyFill="1"/>
    <xf numFmtId="176" fontId="6" fillId="0" borderId="16" xfId="4" applyNumberFormat="1" applyFont="1" applyFill="1" applyBorder="1" applyAlignment="1">
      <alignment horizontal="center" vertical="center" wrapText="1" readingOrder="1"/>
    </xf>
    <xf numFmtId="173" fontId="6" fillId="0" borderId="16" xfId="4" applyNumberFormat="1" applyFont="1" applyFill="1" applyBorder="1" applyAlignment="1">
      <alignment horizontal="right" vertical="center" wrapText="1" indent="6" readingOrder="1"/>
    </xf>
    <xf numFmtId="176" fontId="0" fillId="0" borderId="0" xfId="0" applyNumberFormat="1" applyFont="1"/>
    <xf numFmtId="173" fontId="0" fillId="0" borderId="0" xfId="0" applyNumberFormat="1" applyFont="1"/>
    <xf numFmtId="171" fontId="6" fillId="0" borderId="15" xfId="7" applyFont="1" applyFill="1" applyBorder="1" applyAlignment="1">
      <alignment horizontal="left" vertical="center" wrapText="1" indent="1" readingOrder="1"/>
    </xf>
    <xf numFmtId="176" fontId="6" fillId="0" borderId="15" xfId="4" applyNumberFormat="1" applyFont="1" applyFill="1" applyBorder="1" applyAlignment="1">
      <alignment horizontal="center" vertical="center" wrapText="1" readingOrder="1"/>
    </xf>
    <xf numFmtId="173" fontId="6" fillId="0" borderId="15" xfId="4" applyNumberFormat="1" applyFont="1" applyFill="1" applyBorder="1" applyAlignment="1">
      <alignment horizontal="right" vertical="center" wrapText="1" indent="6" readingOrder="1"/>
    </xf>
    <xf numFmtId="177" fontId="6" fillId="0" borderId="15" xfId="4" applyNumberFormat="1" applyFont="1" applyFill="1" applyBorder="1" applyAlignment="1">
      <alignment horizontal="center" vertical="center" wrapText="1" readingOrder="1"/>
    </xf>
    <xf numFmtId="0" fontId="217" fillId="5" borderId="12" xfId="0" applyFont="1" applyFill="1" applyBorder="1" applyAlignment="1">
      <alignment horizontal="left" vertical="center" wrapText="1" indent="1" readingOrder="1"/>
    </xf>
    <xf numFmtId="0" fontId="183" fillId="0" borderId="0" xfId="0" applyFont="1" applyAlignment="1">
      <alignment horizontal="left" vertical="center" readingOrder="1"/>
    </xf>
    <xf numFmtId="0" fontId="218" fillId="5" borderId="13" xfId="0" applyFont="1" applyFill="1" applyBorder="1" applyAlignment="1">
      <alignment horizontal="left" vertical="center" wrapText="1" readingOrder="1"/>
    </xf>
    <xf numFmtId="0" fontId="219" fillId="5" borderId="13" xfId="0" applyFont="1" applyFill="1" applyBorder="1" applyAlignment="1">
      <alignment horizontal="left" vertical="center" wrapText="1" readingOrder="1"/>
    </xf>
    <xf numFmtId="0" fontId="220" fillId="2" borderId="0" xfId="1" applyFont="1" applyFill="1"/>
    <xf numFmtId="0" fontId="180" fillId="2" borderId="0" xfId="1" applyFont="1" applyFill="1"/>
    <xf numFmtId="0" fontId="221" fillId="0" borderId="0" xfId="1" applyFont="1"/>
    <xf numFmtId="0" fontId="212" fillId="5" borderId="0" xfId="10" applyFont="1" applyFill="1" applyAlignment="1">
      <alignment vertical="center" wrapText="1"/>
    </xf>
    <xf numFmtId="0" fontId="212" fillId="5" borderId="121" xfId="10" applyFont="1" applyFill="1" applyBorder="1" applyAlignment="1">
      <alignment vertical="center" wrapText="1"/>
    </xf>
    <xf numFmtId="0" fontId="212" fillId="5" borderId="125" xfId="10" applyFont="1" applyFill="1" applyBorder="1" applyAlignment="1">
      <alignment horizontal="left" vertical="center" wrapText="1"/>
    </xf>
    <xf numFmtId="0" fontId="23" fillId="0" borderId="0" xfId="0" applyFont="1"/>
    <xf numFmtId="171" fontId="180" fillId="0" borderId="0" xfId="7" applyFont="1" applyFill="1" applyBorder="1" applyAlignment="1">
      <alignment horizontal="left" vertical="center" wrapText="1" readingOrder="1"/>
    </xf>
    <xf numFmtId="0" fontId="180" fillId="0" borderId="0" xfId="0" applyFont="1"/>
    <xf numFmtId="171" fontId="180" fillId="0" borderId="0" xfId="7" applyFont="1" applyFill="1" applyBorder="1" applyAlignment="1">
      <alignment vertical="center" wrapText="1" readingOrder="1"/>
    </xf>
    <xf numFmtId="171" fontId="180" fillId="0" borderId="0" xfId="2" applyFont="1" applyAlignment="1">
      <alignment horizontal="left" wrapText="1"/>
    </xf>
    <xf numFmtId="171" fontId="180" fillId="0" borderId="0" xfId="2" applyFont="1" applyAlignment="1">
      <alignment horizontal="left" vertical="top" wrapText="1"/>
    </xf>
    <xf numFmtId="172" fontId="189" fillId="0" borderId="0" xfId="10" applyNumberFormat="1" applyFont="1" applyFill="1"/>
    <xf numFmtId="249" fontId="189" fillId="0" borderId="0" xfId="10" applyNumberFormat="1" applyFont="1" applyFill="1"/>
    <xf numFmtId="0" fontId="221" fillId="0" borderId="0" xfId="10" applyFont="1"/>
    <xf numFmtId="0" fontId="199" fillId="2" borderId="0" xfId="10" applyFont="1" applyFill="1" applyAlignment="1">
      <alignment horizontal="left"/>
    </xf>
    <xf numFmtId="0" fontId="199" fillId="2" borderId="0" xfId="1" applyFont="1" applyFill="1" applyAlignment="1">
      <alignment horizontal="left"/>
    </xf>
    <xf numFmtId="0" fontId="199" fillId="2" borderId="0" xfId="1" applyFont="1" applyFill="1" applyAlignment="1">
      <alignment horizontal="left" vertical="center"/>
    </xf>
  </cellXfs>
  <cellStyles count="6362">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3-ASectionTitle 2" xfId="4209" xr:uid="{5F4229FE-5121-4636-B978-7F84263012D0}"/>
    <cellStyle name="03-ASectionTitle 3" xfId="5140" xr:uid="{733CCE53-D752-421A-968D-61AF610BDD4E}"/>
    <cellStyle name="03-ASectionTitle 4" xfId="5360" xr:uid="{251BB239-504E-4F6E-9C00-502AC031EED2}"/>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ccounting w/o $ 2 2 2" xfId="4632" xr:uid="{0484D20B-33B5-4DA4-B9F8-14BDE408B080}"/>
    <cellStyle name="Accounting w/o $ 2 2 3" xfId="5899" xr:uid="{7C5A8F9B-F59F-416B-A7FF-79EA97C36CA2}"/>
    <cellStyle name="Accounting w/o $ 2 3" xfId="4241" xr:uid="{46E1F4F0-60BF-4422-9522-6274345A83D3}"/>
    <cellStyle name="Accounting w/o $ 2 4" xfId="5561" xr:uid="{4524B263-C88E-4623-B9F5-CF94E2A7E67D}"/>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10" xfId="5859" xr:uid="{2905CCC4-33DD-4D47-90E4-559077461AF8}"/>
    <cellStyle name="Calcolo 11" xfId="5247" xr:uid="{A4816BED-C13A-40C0-9C20-EB74F8558D0C}"/>
    <cellStyle name="Calcolo 2" xfId="1101" xr:uid="{614E0B65-CC89-45CA-BD89-5F1A911A820B}"/>
    <cellStyle name="Calcolo 2 2" xfId="3263" xr:uid="{A4AA2FBC-8275-43AB-8165-E8AD0B330B01}"/>
    <cellStyle name="Calcolo 2 2 2" xfId="4547" xr:uid="{D5F9B2AC-25E0-4ADC-B0A6-7D3006D5F789}"/>
    <cellStyle name="Calcolo 2 2 3" xfId="4968" xr:uid="{B3893E3C-79E9-4157-958F-F18EE111357F}"/>
    <cellStyle name="Calcolo 2 2 4" xfId="4116" xr:uid="{8662110C-C404-452C-9970-18F8340D1C45}"/>
    <cellStyle name="Calcolo 2 2 5" xfId="3694" xr:uid="{CC33B1F2-B0F9-49E3-A5E1-4C5DC55BBF17}"/>
    <cellStyle name="Calcolo 2 2 6" xfId="6218" xr:uid="{1EF70529-FC58-41F3-837F-48C9B61F90C1}"/>
    <cellStyle name="Calcolo 2 2 7" xfId="5437" xr:uid="{BE6356CE-3A43-4A35-9924-E615FE2A8B0D}"/>
    <cellStyle name="Calcolo 2 3" xfId="4049" xr:uid="{CC00084E-FE12-4D5B-AC97-09224876F9E4}"/>
    <cellStyle name="Calcolo 2 4" xfId="3911" xr:uid="{FE5570FC-F1CB-4152-8A5D-7D1D241D2A19}"/>
    <cellStyle name="Calcolo 2 5" xfId="5100" xr:uid="{2B6CE29D-B089-4931-97D4-4C5533825E80}"/>
    <cellStyle name="Calcolo 2 6" xfId="5854" xr:uid="{6ECDF84A-DD6C-4395-9137-155B2AB07506}"/>
    <cellStyle name="Calcolo 2 7" xfId="5248" xr:uid="{A494A8D6-0254-4374-A56F-21897A4FB73E}"/>
    <cellStyle name="Calcolo 3" xfId="1102" xr:uid="{218D57B6-4320-4B53-93C2-C2835AE20F26}"/>
    <cellStyle name="Calcolo 3 2" xfId="3264" xr:uid="{89C4C70D-52F2-411C-8E72-D08BC6D7ECAD}"/>
    <cellStyle name="Calcolo 3 2 2" xfId="4548" xr:uid="{A1387680-B10B-4F18-A93C-16E75410DEB1}"/>
    <cellStyle name="Calcolo 3 2 3" xfId="4969" xr:uid="{E8B2FFC9-80FC-4245-9C05-D7B1296B50E0}"/>
    <cellStyle name="Calcolo 3 2 4" xfId="4234" xr:uid="{A6F11794-4762-4E2D-903A-A358C3647720}"/>
    <cellStyle name="Calcolo 3 2 5" xfId="3820" xr:uid="{EC94F569-5FC4-4D46-8070-E76AFC2AB0BA}"/>
    <cellStyle name="Calcolo 3 2 6" xfId="6219" xr:uid="{E96CB6CD-F4BB-424A-95E4-75DD2F1F56A0}"/>
    <cellStyle name="Calcolo 3 2 7" xfId="5892" xr:uid="{811359BE-A4EF-4AC1-AC2B-600A9C9D148A}"/>
    <cellStyle name="Calcolo 3 3" xfId="4048" xr:uid="{03B311E7-4C1C-4F73-B70B-A04B1CB5E436}"/>
    <cellStyle name="Calcolo 3 4" xfId="3912" xr:uid="{651E3068-2229-4931-BA29-46E6FD21D894}"/>
    <cellStyle name="Calcolo 3 5" xfId="4015" xr:uid="{3AB624BB-2B93-4DA6-BEF9-A3F18D007E7D}"/>
    <cellStyle name="Calcolo 3 6" xfId="5886" xr:uid="{39CA56D0-A1E5-412C-A0B1-430550B7D64E}"/>
    <cellStyle name="Calcolo 3 7" xfId="5249" xr:uid="{FB840E9B-5B86-4AFF-A88E-27751660A51F}"/>
    <cellStyle name="Calcolo 4" xfId="1103" xr:uid="{7F0D0196-8023-4333-80D3-F6EAA66802A1}"/>
    <cellStyle name="Calcolo 4 2" xfId="3265" xr:uid="{531C7E3B-4733-49FE-972C-7A874692778F}"/>
    <cellStyle name="Calcolo 4 2 2" xfId="4549" xr:uid="{7C73CC85-778C-47C5-B581-2B75A4DC4291}"/>
    <cellStyle name="Calcolo 4 2 3" xfId="4970" xr:uid="{FB98A7E2-205E-4D60-8900-A8B5BDBC977C}"/>
    <cellStyle name="Calcolo 4 2 4" xfId="4235" xr:uid="{52643A9F-9F28-4ACE-BB90-580C6B09935A}"/>
    <cellStyle name="Calcolo 4 2 5" xfId="3819" xr:uid="{54D0E3FE-DCAE-46E5-B791-BACF9936093E}"/>
    <cellStyle name="Calcolo 4 2 6" xfId="6220" xr:uid="{630356A0-F912-4BD9-992D-0B76AB5EB7A0}"/>
    <cellStyle name="Calcolo 4 2 7" xfId="5438" xr:uid="{CEEDCB6B-4CA0-4A04-AF2B-CE321992D2B4}"/>
    <cellStyle name="Calcolo 4 3" xfId="4583" xr:uid="{FDBA663C-C78A-492B-B2EF-698AA9B0EE88}"/>
    <cellStyle name="Calcolo 4 4" xfId="3913" xr:uid="{473E2B55-4F05-4297-8C49-0C9F9222C5B5}"/>
    <cellStyle name="Calcolo 4 5" xfId="4930" xr:uid="{000BD1EF-85BC-417E-A553-FE7545F1946A}"/>
    <cellStyle name="Calcolo 4 6" xfId="5339" xr:uid="{49CD613E-8C1F-41E4-9F89-DC7B8D0944DD}"/>
    <cellStyle name="Calcolo 4 7" xfId="5256" xr:uid="{4F280B36-82DA-448C-A143-F11D0C4D6563}"/>
    <cellStyle name="Calcolo 5" xfId="1104" xr:uid="{BBDDF924-72F6-4825-B55B-8A404F17B2DA}"/>
    <cellStyle name="Calcolo 5 2" xfId="3266" xr:uid="{FA84DF9B-0B00-4A85-AA13-AC5AA87A6EA8}"/>
    <cellStyle name="Calcolo 5 2 2" xfId="4550" xr:uid="{D029BD6C-69F5-4E8D-9867-78754C86F7EC}"/>
    <cellStyle name="Calcolo 5 2 3" xfId="4971" xr:uid="{E6006220-485E-454F-AE41-1378B181E063}"/>
    <cellStyle name="Calcolo 5 2 4" xfId="4117" xr:uid="{260988EB-203D-4A33-9879-CFD2F9E5A08F}"/>
    <cellStyle name="Calcolo 5 2 5" xfId="3818" xr:uid="{E3F52006-DF2B-408B-95C0-A20FCCA9AED9}"/>
    <cellStyle name="Calcolo 5 2 6" xfId="6221" xr:uid="{3E4D0F13-6BC7-4DD1-AF02-D4D8EC9D305A}"/>
    <cellStyle name="Calcolo 5 2 7" xfId="5893" xr:uid="{E5171A7D-8F4C-47C6-8D8C-4E58B91B27D4}"/>
    <cellStyle name="Calcolo 5 3" xfId="4047" xr:uid="{DA249DC2-6402-47E7-BB26-FC95E1FE61FA}"/>
    <cellStyle name="Calcolo 5 4" xfId="3914" xr:uid="{17B745E7-8913-45C9-A3BC-2CEC692C5E86}"/>
    <cellStyle name="Calcolo 5 5" xfId="5101" xr:uid="{57FDB172-46E1-4745-AEDA-0B42EA9DF575}"/>
    <cellStyle name="Calcolo 5 6" xfId="5861" xr:uid="{163A1DEE-9BBE-497C-98C8-363BDD62F16C}"/>
    <cellStyle name="Calcolo 5 7" xfId="5257" xr:uid="{DB09039C-ADE4-441A-B27E-B2412B66DE44}"/>
    <cellStyle name="Calcolo 6" xfId="3262" xr:uid="{C3C2A43A-4A6F-4DA6-8516-873C24844CD9}"/>
    <cellStyle name="Calcolo 6 2" xfId="4546" xr:uid="{B7E87E3B-ED99-4C5E-9376-E2140E7EB14A}"/>
    <cellStyle name="Calcolo 6 3" xfId="4967" xr:uid="{CC7337DB-78C6-4425-85DD-C8EC0EE98166}"/>
    <cellStyle name="Calcolo 6 4" xfId="4115" xr:uid="{F32B88C7-8FCD-4AFF-B364-5385B8ECFBBD}"/>
    <cellStyle name="Calcolo 6 5" xfId="3821" xr:uid="{1FFCBF8E-C995-4A9D-A659-D1E728FFC690}"/>
    <cellStyle name="Calcolo 6 6" xfId="6217" xr:uid="{C217EE9A-1489-45B8-AF38-498584FF59AE}"/>
    <cellStyle name="Calcolo 6 7" xfId="5891" xr:uid="{1FD3E2B5-EC1C-4251-878F-536B41D113AA}"/>
    <cellStyle name="Calcolo 7" xfId="4050" xr:uid="{D18B485E-8D66-4B09-8D93-F4A9D73BF2A8}"/>
    <cellStyle name="Calcolo 8" xfId="3910" xr:uid="{9B7F436A-CB00-427C-BDC0-CA53BEBEA96E}"/>
    <cellStyle name="Calcolo 9" xfId="4929" xr:uid="{31BD14AD-798E-4BE5-B4DC-B4A37117374E}"/>
    <cellStyle name="Calcul" xfId="1105" xr:uid="{04FA774C-4DF4-4785-A3B8-1637CE4E03A6}"/>
    <cellStyle name="Calcul 2" xfId="3267" xr:uid="{313D09B1-D861-432E-849D-E30BA63F7B1F}"/>
    <cellStyle name="Calcul 2 2" xfId="4551" xr:uid="{8D1D61F9-1239-49C3-9317-8446233AA793}"/>
    <cellStyle name="Calcul 2 3" xfId="4972" xr:uid="{1600AFDC-3423-4CAC-9609-A78B882C0E4E}"/>
    <cellStyle name="Calcul 2 4" xfId="4118" xr:uid="{A1D326BD-7394-40F0-9566-A0112D4A1DDD}"/>
    <cellStyle name="Calcul 2 5" xfId="3817" xr:uid="{38D04352-7F7A-42B5-A6CD-25E52E5017A2}"/>
    <cellStyle name="Calcul 2 6" xfId="6222" xr:uid="{341FDE91-58FA-40D4-9A7D-8218302F2FBD}"/>
    <cellStyle name="Calcul 2 7" xfId="5439" xr:uid="{7BB6FFC3-B58D-4B18-B41F-F3AA83A2FD00}"/>
    <cellStyle name="Calcul 3" xfId="4046" xr:uid="{0409D10E-6FAF-451B-AD76-C6FA2C882AFE}"/>
    <cellStyle name="Calcul 4" xfId="3915" xr:uid="{02A262B6-30F6-45E6-ACC7-1C71B145F63D}"/>
    <cellStyle name="Calcul 5" xfId="4014" xr:uid="{DA7B2AE1-9C60-470C-836F-745C97918B4C}"/>
    <cellStyle name="Calcul 6" xfId="5852" xr:uid="{1BA04DAF-BD51-4E6B-958B-A760864A9A43}"/>
    <cellStyle name="Calcul 7" xfId="5258" xr:uid="{E800BB73-5EA0-4DAB-8E48-5BF6E3A69E24}"/>
    <cellStyle name="Calculation" xfId="3268" xr:uid="{8B1E76DA-1697-42B3-B2FB-D949F14D8B0C}"/>
    <cellStyle name="Calculation 10" xfId="6223" xr:uid="{FD220D61-EA2F-44F8-8BD2-1A706FD99E6A}"/>
    <cellStyle name="Calculation 11" xfId="5894" xr:uid="{D2C38AE8-D6C7-4BEB-BF76-C2F1AD400B50}"/>
    <cellStyle name="Calculation 2" xfId="1107" xr:uid="{9FF756DF-C67B-4CBB-B7B6-3B6EB6326D1F}"/>
    <cellStyle name="Calculation 2 2" xfId="3269" xr:uid="{2251A3AA-55D3-4DBF-BCAB-2C3DD5785B22}"/>
    <cellStyle name="Calculation 2 2 2" xfId="4552" xr:uid="{ECE7616A-F78D-4790-B5AC-AA9C08496497}"/>
    <cellStyle name="Calculation 2 2 3" xfId="4974" xr:uid="{6F616909-DABC-40E5-90DB-9AE8EC1716B1}"/>
    <cellStyle name="Calculation 2 2 4" xfId="4119" xr:uid="{42E4BC5C-E776-4F75-8F08-297407B05FDA}"/>
    <cellStyle name="Calculation 2 2 5" xfId="3815" xr:uid="{F65D87D3-133D-4248-9358-D58131B23BE8}"/>
    <cellStyle name="Calculation 2 2 6" xfId="6224" xr:uid="{2B145AFF-1801-43C8-8703-BDF99F05D265}"/>
    <cellStyle name="Calculation 2 2 7" xfId="5890" xr:uid="{37074E74-5C77-4DCA-9E19-605564131F59}"/>
    <cellStyle name="Calculation 2 3" xfId="4044" xr:uid="{4CE91734-C037-42F4-9709-57C0CA46F901}"/>
    <cellStyle name="Calculation 2 4" xfId="3918" xr:uid="{EDA75BDE-5E8D-4F88-AD19-E6ECD2884B2B}"/>
    <cellStyle name="Calculation 2 5" xfId="5102" xr:uid="{81916F58-C962-4FC3-B0AA-4B0932D40F6A}"/>
    <cellStyle name="Calculation 2 6" xfId="5857" xr:uid="{DF9496C2-BCB6-4F2E-B1F4-C4F678E4B5DC}"/>
    <cellStyle name="Calculation 2 7" xfId="5144" xr:uid="{72F32D50-1D56-4339-BF99-C1D881F391A6}"/>
    <cellStyle name="Calculation 3" xfId="1108" xr:uid="{4FA435B8-B4DC-4309-B54B-35506DE31E93}"/>
    <cellStyle name="Calculation 3 2" xfId="3270" xr:uid="{2469CBB9-33C3-48F3-A4C1-1675F77D414C}"/>
    <cellStyle name="Calculation 3 2 2" xfId="4553" xr:uid="{0548B6B6-C499-49AB-8872-0CA86B3D3D42}"/>
    <cellStyle name="Calculation 3 2 3" xfId="4975" xr:uid="{1F7EF25C-F3B7-4376-92F3-A40D2AB68FA5}"/>
    <cellStyle name="Calculation 3 2 4" xfId="4237" xr:uid="{16144297-922B-4FC6-9207-703DA77DF4C3}"/>
    <cellStyle name="Calculation 3 2 5" xfId="3814" xr:uid="{40ED1594-4125-4FB8-BF2B-FD82C5244F12}"/>
    <cellStyle name="Calculation 3 2 6" xfId="6225" xr:uid="{CFFA6571-2687-4538-BAB9-1A1BF15167D9}"/>
    <cellStyle name="Calculation 3 2 7" xfId="5440" xr:uid="{B59CFF63-92C4-44F4-9B78-FCF8F5BE7631}"/>
    <cellStyle name="Calculation 3 3" xfId="4043" xr:uid="{1EA91D35-696B-4A11-A006-0F384B7E9D89}"/>
    <cellStyle name="Calculation 3 4" xfId="3919" xr:uid="{F7B318A3-8870-44BF-AF2D-4954AC72EF5F}"/>
    <cellStyle name="Calculation 3 5" xfId="4932" xr:uid="{D20A1472-CE10-4BE2-8AB5-3837C174B85E}"/>
    <cellStyle name="Calculation 3 6" xfId="5332" xr:uid="{CF8076A4-7F87-4EBA-8705-48D824451295}"/>
    <cellStyle name="Calculation 3 7" xfId="5259" xr:uid="{DB6D79A2-F7F3-4A65-9371-70BBE325C0E8}"/>
    <cellStyle name="Calculation 4" xfId="1109" xr:uid="{199E2D1E-B870-4A4B-A8A0-016FF840E613}"/>
    <cellStyle name="Calculation 4 2" xfId="3271" xr:uid="{18CAB9ED-FCB2-443D-A4D6-0340EF107A56}"/>
    <cellStyle name="Calculation 4 2 2" xfId="4554" xr:uid="{9D0B3809-08C2-4E3C-B400-29C2422A9C66}"/>
    <cellStyle name="Calculation 4 2 3" xfId="4976" xr:uid="{7A387C78-D034-4132-B821-31CE22CA353A}"/>
    <cellStyle name="Calculation 4 2 4" xfId="4120" xr:uid="{5E9E8766-5A3D-4EDA-9260-62B815D3A08E}"/>
    <cellStyle name="Calculation 4 2 5" xfId="3813" xr:uid="{73488449-F02B-4441-8236-008DA3F39A28}"/>
    <cellStyle name="Calculation 4 2 6" xfId="6226" xr:uid="{3085441F-CF17-4F08-948F-9A2A2A4BD9AB}"/>
    <cellStyle name="Calculation 4 2 7" xfId="5555" xr:uid="{C5F4369D-A9A3-46D9-8CD5-BA8AF567EBE2}"/>
    <cellStyle name="Calculation 4 3" xfId="4042" xr:uid="{83234898-0AED-423E-B98C-18B3854827C9}"/>
    <cellStyle name="Calculation 4 4" xfId="3920" xr:uid="{E81BBD7E-1B50-46B9-9CE3-881902531FE6}"/>
    <cellStyle name="Calculation 4 5" xfId="5103" xr:uid="{8E4C8688-9BC1-4724-8640-47A82BCB7D09}"/>
    <cellStyle name="Calculation 4 6" xfId="5885" xr:uid="{147DEFE3-21DE-444D-9307-1C96FE33CA86}"/>
    <cellStyle name="Calculation 4 7" xfId="5260" xr:uid="{8B6CCC74-47A3-4D7E-9E6C-3EC7CA8EF45C}"/>
    <cellStyle name="Calculation 5" xfId="1110" xr:uid="{78104B26-D6FA-4884-BA51-9F165F644AC6}"/>
    <cellStyle name="Calculation 5 2" xfId="3272" xr:uid="{4D5B2757-2A19-4278-8356-09A50F878C6F}"/>
    <cellStyle name="Calculation 5 2 2" xfId="4555" xr:uid="{7CC74923-C1BA-4424-9710-2C2635796A64}"/>
    <cellStyle name="Calculation 5 2 3" xfId="4977" xr:uid="{50E2BA78-A3CB-4953-90F0-9C09AC9B5E63}"/>
    <cellStyle name="Calculation 5 2 4" xfId="4121" xr:uid="{253EBCD7-AEBD-49D7-BD0B-629D2B1FC6D4}"/>
    <cellStyle name="Calculation 5 2 5" xfId="3812" xr:uid="{077AFCBF-0089-43CB-8CF0-16DD17A60B75}"/>
    <cellStyle name="Calculation 5 2 6" xfId="6227" xr:uid="{B307009B-110C-4D83-88B8-BBD61A818DA6}"/>
    <cellStyle name="Calculation 5 2 7" xfId="5556" xr:uid="{0C4C246D-8B5B-4D72-AA93-09D401DF1F7F}"/>
    <cellStyle name="Calculation 5 3" xfId="4041" xr:uid="{B5BF6191-F2F0-4F40-B785-159A26377466}"/>
    <cellStyle name="Calculation 5 4" xfId="3921" xr:uid="{99FB3ABD-BB57-497A-9955-45BFDE0D43D7}"/>
    <cellStyle name="Calculation 5 5" xfId="4012" xr:uid="{F8DA385B-D3B0-425A-ABFF-3262AFE40375}"/>
    <cellStyle name="Calculation 5 6" xfId="5338" xr:uid="{881DEB00-36E3-4D75-96C5-C9196FBC1259}"/>
    <cellStyle name="Calculation 5 7" xfId="5261" xr:uid="{2B078AF1-2F90-4EB7-A575-D30547774A01}"/>
    <cellStyle name="Calculation 6" xfId="1106" xr:uid="{874E1B80-0E5B-4C93-A6EA-B71E0B6CE375}"/>
    <cellStyle name="Calculation 6 2" xfId="4045" xr:uid="{3FFDAD50-57A7-44A7-8A3B-87972F4C2A4C}"/>
    <cellStyle name="Calculation 6 3" xfId="3917" xr:uid="{CA13DC8A-F6A3-4002-A2C2-DD921EA2DE97}"/>
    <cellStyle name="Calculation 6 4" xfId="4931" xr:uid="{AE0B391B-9925-4686-A22F-88BF0B2C4A9A}"/>
    <cellStyle name="Calculation 6 5" xfId="5863" xr:uid="{4D4BF9FA-712A-4CAC-9F5D-452967AC6480}"/>
    <cellStyle name="Calculation 6 6" xfId="5143" xr:uid="{5E967967-D1F3-4BF7-B5FD-124A792F289D}"/>
    <cellStyle name="Calculation 7" xfId="4973" xr:uid="{0948BD15-664F-4775-808E-1298C3DC3513}"/>
    <cellStyle name="Calculation 8" xfId="4236" xr:uid="{221334E7-26D8-49E3-BE82-B06D37A42CB0}"/>
    <cellStyle name="Calculation 9" xfId="3816" xr:uid="{4FFE91FC-DA8D-498A-9E24-D7DEE50E9E62}"/>
    <cellStyle name="Cálculo 2" xfId="1111" xr:uid="{BA65470D-AF9C-4C93-BB1B-8FC92B5E7CBD}"/>
    <cellStyle name="Cálculo 2 2" xfId="3273" xr:uid="{FC92980D-6304-4F38-B0CF-9F184FAB85F0}"/>
    <cellStyle name="Cálculo 2 2 2" xfId="4556" xr:uid="{0056FFDD-4369-422F-81F8-86BFD1753182}"/>
    <cellStyle name="Cálculo 2 2 3" xfId="4978" xr:uid="{88BAFF61-C41A-43AF-8652-2633FAE04604}"/>
    <cellStyle name="Cálculo 2 2 4" xfId="4122" xr:uid="{97050646-7B8B-4439-9F60-5A4FBA358B5B}"/>
    <cellStyle name="Cálculo 2 2 5" xfId="3811" xr:uid="{B166BCC9-7F89-46B2-8F57-B943024D9D3D}"/>
    <cellStyle name="Cálculo 2 2 6" xfId="6228" xr:uid="{0DF8D96B-A53F-490A-B7C9-43F65FA3960F}"/>
    <cellStyle name="Cálculo 2 2 7" xfId="5441" xr:uid="{C119734C-6391-4716-B7EA-94FD8600C0CB}"/>
    <cellStyle name="Cálculo 2 3" xfId="4537" xr:uid="{B1C32E29-8E41-49A0-BF3B-D0D94880993C}"/>
    <cellStyle name="Cálculo 2 4" xfId="3922" xr:uid="{2D5ED67E-F38F-4622-B4FA-EC3B5AA20D17}"/>
    <cellStyle name="Cálculo 2 5" xfId="4933" xr:uid="{699F7A51-893F-43DA-A0BF-D3F556CA19B3}"/>
    <cellStyle name="Cálculo 2 6" xfId="5884" xr:uid="{C0F34399-51DC-4DB9-B663-782A77936838}"/>
    <cellStyle name="Cálculo 2 7" xfId="5262" xr:uid="{707C0DDC-22ED-4106-B3C6-FC9CED6B052E}"/>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10 2 2 2" xfId="4633" xr:uid="{CF957599-B788-446C-BE27-5554CB5DBC46}"/>
    <cellStyle name="Comma 10 10 2 2 3" xfId="5900" xr:uid="{9B78A1C0-8E05-4424-BE66-C6FD5E93E741}"/>
    <cellStyle name="Comma 10 10 2 3" xfId="4242" xr:uid="{44CB7655-A010-4C94-B3CF-729FC44FA3B4}"/>
    <cellStyle name="Comma 10 10 2 4" xfId="5562" xr:uid="{878E6FAD-D88F-4B1A-B6D7-1640CC266BC0}"/>
    <cellStyle name="Comma 10 2" xfId="1185" xr:uid="{FB56C2CB-C109-4FEE-83FF-6CB442BD8B66}"/>
    <cellStyle name="Comma 10 2 2" xfId="2932" xr:uid="{6229CB8F-4838-4F9F-8AD1-7598E8098190}"/>
    <cellStyle name="Comma 10 2 2 2" xfId="3400" xr:uid="{26125143-A88D-4335-A6FA-F4D351E92A81}"/>
    <cellStyle name="Comma 10 2 2 2 2" xfId="4634" xr:uid="{FB5C9C51-A45C-4933-88BF-A7856A9F25E1}"/>
    <cellStyle name="Comma 10 2 2 2 3" xfId="5901" xr:uid="{DE39707A-0624-4DA1-8192-1AAE1698D449}"/>
    <cellStyle name="Comma 10 2 2 3" xfId="4243" xr:uid="{E9104E53-BE55-4416-B42A-7B96D4B4DC60}"/>
    <cellStyle name="Comma 10 2 2 4" xfId="5563" xr:uid="{213F0405-ECCF-4D6E-BF53-7F123382F5AF}"/>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2 2 2 2" xfId="4636" xr:uid="{7E342BD4-D03C-46F9-94DA-528784DACAA9}"/>
    <cellStyle name="Comma 10 3 2 2 2 3" xfId="5903" xr:uid="{E16576B1-9CAC-406B-83B6-71C9776AE01C}"/>
    <cellStyle name="Comma 10 3 2 2 3" xfId="4245" xr:uid="{79410F68-CB43-4D71-8A79-8D3FFC596906}"/>
    <cellStyle name="Comma 10 3 2 2 4" xfId="5565" xr:uid="{FAD57F93-F7F5-4416-87D8-E944700A9214}"/>
    <cellStyle name="Comma 10 3 3" xfId="1188" xr:uid="{824D2C1F-6052-42F3-AADC-501BA4336A1B}"/>
    <cellStyle name="Comma 10 3 3 2" xfId="2935" xr:uid="{D975B782-0D43-4174-ABB7-6AE8059E10B7}"/>
    <cellStyle name="Comma 10 3 3 2 2" xfId="3403" xr:uid="{7D3AF761-AF54-4DB9-B749-E0E6BEE6727B}"/>
    <cellStyle name="Comma 10 3 3 2 2 2" xfId="4637" xr:uid="{9A41D93F-CB52-419D-8D66-9E728C6FD1A3}"/>
    <cellStyle name="Comma 10 3 3 2 2 3" xfId="5904" xr:uid="{6B657766-7CD0-4A75-BB2B-9E61CA8A00D4}"/>
    <cellStyle name="Comma 10 3 3 2 3" xfId="4246" xr:uid="{432CE9C1-0E4C-45AC-B098-A0883D13E2B1}"/>
    <cellStyle name="Comma 10 3 3 2 4" xfId="5566" xr:uid="{928AC20D-B45B-48F9-B169-054AB1331D1F}"/>
    <cellStyle name="Comma 10 3 4" xfId="1189" xr:uid="{9FECF0A2-801D-49EA-B244-B9FEDCA29A23}"/>
    <cellStyle name="Comma 10 3 4 2" xfId="2936" xr:uid="{B2B711AF-F51B-42FB-A85A-10F2E22EE153}"/>
    <cellStyle name="Comma 10 3 4 2 2" xfId="3404" xr:uid="{DF0BFC4A-4C89-49DD-880B-C009A65EEA31}"/>
    <cellStyle name="Comma 10 3 4 2 2 2" xfId="4638" xr:uid="{4B7EBB9F-C5F5-4BC0-B8F6-B43F24113E2C}"/>
    <cellStyle name="Comma 10 3 4 2 2 3" xfId="5905" xr:uid="{F53B1B0B-C80F-4F0A-8423-C1F653082880}"/>
    <cellStyle name="Comma 10 3 4 2 3" xfId="4247" xr:uid="{2BCFCF98-2C41-44FF-B9DE-E9404D4F9745}"/>
    <cellStyle name="Comma 10 3 4 2 4" xfId="5567" xr:uid="{3F85D505-3310-458E-B9CA-60541CE28D2B}"/>
    <cellStyle name="Comma 10 3 5" xfId="1190" xr:uid="{B97BA1BE-35D9-4116-9608-F74958D02C08}"/>
    <cellStyle name="Comma 10 3 5 2" xfId="2937" xr:uid="{495C3B9C-073E-482B-8AE6-A2C29061B62B}"/>
    <cellStyle name="Comma 10 3 5 2 2" xfId="3405" xr:uid="{2BCD6553-F20D-4323-BAD8-9D2ED52A8365}"/>
    <cellStyle name="Comma 10 3 5 2 2 2" xfId="4639" xr:uid="{52F35C51-51EC-4F13-9129-2A77A7B81461}"/>
    <cellStyle name="Comma 10 3 5 2 2 3" xfId="5906" xr:uid="{C37D23F4-B0E5-438B-8A38-0C400077E6DF}"/>
    <cellStyle name="Comma 10 3 5 2 3" xfId="4248" xr:uid="{B0D4C3A3-F50D-4851-8752-C96D347BCE44}"/>
    <cellStyle name="Comma 10 3 5 2 4" xfId="5568" xr:uid="{11ED2831-2839-4CB2-B7D1-A6E6D71D817C}"/>
    <cellStyle name="Comma 10 3 6" xfId="1191" xr:uid="{AED3F8E5-40EE-41EC-922C-7A9B5A9D262A}"/>
    <cellStyle name="Comma 10 3 6 2" xfId="2938" xr:uid="{161844F1-44CE-41F7-A7A6-26041481DB6E}"/>
    <cellStyle name="Comma 10 3 6 2 2" xfId="3406" xr:uid="{2C2B58C2-1E28-462D-9129-6AB55927D283}"/>
    <cellStyle name="Comma 10 3 6 2 2 2" xfId="4640" xr:uid="{27F5E727-7697-4149-BA2E-810D30EDA7F2}"/>
    <cellStyle name="Comma 10 3 6 2 2 3" xfId="5907" xr:uid="{AE99A4B5-9C96-4C77-852F-7BAF8C47E612}"/>
    <cellStyle name="Comma 10 3 6 2 3" xfId="4249" xr:uid="{1F5E9648-4180-403D-A512-8B1801CAE7FB}"/>
    <cellStyle name="Comma 10 3 6 2 4" xfId="5569" xr:uid="{C87AA3EA-13F0-4E1C-AE37-86654F025CD9}"/>
    <cellStyle name="Comma 10 3 7" xfId="1192" xr:uid="{5CB8CC6A-3DBF-47C8-8B23-975F0356510F}"/>
    <cellStyle name="Comma 10 3 7 2" xfId="2939" xr:uid="{2707EE4C-D5FE-41D3-BF81-D98F83E94034}"/>
    <cellStyle name="Comma 10 3 7 2 2" xfId="3407" xr:uid="{2B2E4A54-EBAF-4864-840E-56B0FE0D3698}"/>
    <cellStyle name="Comma 10 3 7 2 2 2" xfId="4641" xr:uid="{89D9498A-35B3-4FE3-AAFE-C0AADEC29639}"/>
    <cellStyle name="Comma 10 3 7 2 2 3" xfId="5908" xr:uid="{03825064-A807-48DA-A47D-C77E04A5913C}"/>
    <cellStyle name="Comma 10 3 7 2 3" xfId="4250" xr:uid="{351E1A66-2E14-494A-9306-D12965E8F6D4}"/>
    <cellStyle name="Comma 10 3 7 2 4" xfId="5570" xr:uid="{44C25917-CA7E-4716-807B-F2A4F49EAAF4}"/>
    <cellStyle name="Comma 10 3 8" xfId="2933" xr:uid="{B6967C0E-AAD6-461A-9FE7-12D39AF84657}"/>
    <cellStyle name="Comma 10 3 8 2" xfId="3401" xr:uid="{4FA43DB7-444D-4B1A-A0DE-C5F20D6475C9}"/>
    <cellStyle name="Comma 10 3 8 2 2" xfId="4635" xr:uid="{D4EF997A-2A46-42C2-BAB4-38108C7AC44D}"/>
    <cellStyle name="Comma 10 3 8 2 3" xfId="5902" xr:uid="{8C9F2BAC-616A-4A40-8032-1494BE6643CA}"/>
    <cellStyle name="Comma 10 3 8 3" xfId="4244" xr:uid="{F104F1D3-A706-43AA-A7F8-39C29CBFC61D}"/>
    <cellStyle name="Comma 10 3 8 4" xfId="5564" xr:uid="{7CC6CDED-3EAE-4FDF-B8C8-BCB6E197C9F8}"/>
    <cellStyle name="Comma 10 4" xfId="1193" xr:uid="{0686F0FA-017F-4F8F-96EB-72C46D2B8111}"/>
    <cellStyle name="Comma 10 4 2" xfId="2940" xr:uid="{2059BD97-4FC7-408A-8FE4-56F2018D50CE}"/>
    <cellStyle name="Comma 10 4 2 2" xfId="3408" xr:uid="{D2A4375E-349D-480F-9DA2-4069D42D195D}"/>
    <cellStyle name="Comma 10 4 2 2 2" xfId="4642" xr:uid="{8F303CD5-463F-4141-9695-DAD0CC2811E5}"/>
    <cellStyle name="Comma 10 4 2 2 3" xfId="5909" xr:uid="{9A643722-77E3-4A70-BC17-11D26C65771E}"/>
    <cellStyle name="Comma 10 4 2 3" xfId="4251" xr:uid="{ED8B347D-8DF6-45A8-A6C1-6F950A1F83B9}"/>
    <cellStyle name="Comma 10 4 2 4" xfId="5571" xr:uid="{A359EBB4-7BAC-4637-A134-6F96E9AC6432}"/>
    <cellStyle name="Comma 10 5" xfId="1194" xr:uid="{DA91F6A1-13B1-495F-896E-4C4DAB890262}"/>
    <cellStyle name="Comma 10 5 2" xfId="2941" xr:uid="{0C2834D4-E41F-4E17-BBBD-BBA76D6A95AB}"/>
    <cellStyle name="Comma 10 5 2 2" xfId="3409" xr:uid="{0CF60608-1A24-44FB-8243-F0266A5067FD}"/>
    <cellStyle name="Comma 10 5 2 2 2" xfId="4643" xr:uid="{1B09E341-9747-45CE-BCE1-53398B1229E2}"/>
    <cellStyle name="Comma 10 5 2 2 3" xfId="5910" xr:uid="{DFCB13CE-705C-4C12-BFF0-5EE708E95345}"/>
    <cellStyle name="Comma 10 5 2 3" xfId="4252" xr:uid="{18EC4A1A-71D0-4B64-B33A-642807173A57}"/>
    <cellStyle name="Comma 10 5 2 4" xfId="5572" xr:uid="{EFDEE7F3-0793-4D5C-BA7F-4816DCADD8E2}"/>
    <cellStyle name="Comma 10 6" xfId="1195" xr:uid="{8B88A6DD-F5D0-489A-B0CA-A15031BD3B2F}"/>
    <cellStyle name="Comma 10 6 2" xfId="2942" xr:uid="{63839593-C5EC-4AB5-8D4C-7FC2107A027F}"/>
    <cellStyle name="Comma 10 6 2 2" xfId="3410" xr:uid="{7704EC2F-C210-415F-96D4-BB3306EDF7A1}"/>
    <cellStyle name="Comma 10 6 2 2 2" xfId="4644" xr:uid="{494B5BD7-C6E5-4C19-8AFC-5A4607D81E11}"/>
    <cellStyle name="Comma 10 6 2 2 3" xfId="5911" xr:uid="{1D932BA8-7F2E-4270-B7DC-1714351F9D58}"/>
    <cellStyle name="Comma 10 6 2 3" xfId="4253" xr:uid="{33709882-2001-4CFD-8455-61A4B3540131}"/>
    <cellStyle name="Comma 10 6 2 4" xfId="5573" xr:uid="{F51712EC-1995-4BBD-BBCD-D63AB97CB27F}"/>
    <cellStyle name="Comma 10 7" xfId="1196" xr:uid="{BEC9E385-B274-4A06-A00E-125779B09305}"/>
    <cellStyle name="Comma 10 7 2" xfId="2943" xr:uid="{4DD37AE5-5A2E-4071-9016-3F7BAEA81EE1}"/>
    <cellStyle name="Comma 10 7 2 2" xfId="3411" xr:uid="{AABBBF5D-21AD-44D4-857A-26F12A7B5571}"/>
    <cellStyle name="Comma 10 7 2 2 2" xfId="4645" xr:uid="{BCB50184-2D70-47CF-92E0-3C5F2B3DA714}"/>
    <cellStyle name="Comma 10 7 2 2 3" xfId="5912" xr:uid="{39B34D9A-76F5-43C7-9E8B-9252010C0A4C}"/>
    <cellStyle name="Comma 10 7 2 3" xfId="4254" xr:uid="{15E33D15-AF53-4F31-B1A9-85A81C2166EC}"/>
    <cellStyle name="Comma 10 7 2 4" xfId="5574" xr:uid="{9E47A070-848F-4385-91AB-22FBCF7F82D1}"/>
    <cellStyle name="Comma 10 8" xfId="1197" xr:uid="{E8A37932-7423-4BB4-AEAE-77C5F94CC26E}"/>
    <cellStyle name="Comma 10 8 2" xfId="2944" xr:uid="{18F8F228-9230-4B9D-ACE8-5E8D69149BAE}"/>
    <cellStyle name="Comma 10 8 2 2" xfId="3412" xr:uid="{2A755111-F447-423A-B4D2-D0A13BFA32DE}"/>
    <cellStyle name="Comma 10 8 2 2 2" xfId="4646" xr:uid="{3193E140-6FAD-41F4-8ECE-4FD96BEAA6CA}"/>
    <cellStyle name="Comma 10 8 2 2 3" xfId="5913" xr:uid="{50E84295-A760-4CE4-9E5D-6476838F397A}"/>
    <cellStyle name="Comma 10 8 2 3" xfId="4255" xr:uid="{3E478F2C-D544-4890-B8C3-7F7CC6345946}"/>
    <cellStyle name="Comma 10 8 2 4" xfId="5575" xr:uid="{AB332397-A888-498B-9541-C246374E3F46}"/>
    <cellStyle name="Comma 10 9" xfId="1198" xr:uid="{F76A21D9-6DED-4FD4-9B90-3D3557C1F576}"/>
    <cellStyle name="Comma 10 9 2" xfId="2945" xr:uid="{DC977F4D-78A2-48D6-AE67-6C6059E48B01}"/>
    <cellStyle name="Comma 10 9 2 2" xfId="3413" xr:uid="{D88A078A-FA2C-4826-A9FE-2FA00DF1A730}"/>
    <cellStyle name="Comma 10 9 2 2 2" xfId="4647" xr:uid="{22E23370-7936-4BB3-B492-FC9C611C1B60}"/>
    <cellStyle name="Comma 10 9 2 2 3" xfId="5914" xr:uid="{33C770B5-AF8A-40A0-947B-CD6F425D38FD}"/>
    <cellStyle name="Comma 10 9 2 3" xfId="4256" xr:uid="{DA3532FF-0077-4B6E-8884-758A67B24E54}"/>
    <cellStyle name="Comma 10 9 2 4" xfId="5576" xr:uid="{D26A66A2-9B64-4C9D-975E-624CEDD04CBC}"/>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1 2 2 2 2" xfId="4648" xr:uid="{A0E98622-120B-4B0B-A6C3-E63CDB9477AC}"/>
    <cellStyle name="Comma 11 2 2 2 3" xfId="5915" xr:uid="{6FAE884A-6AC1-45BB-988A-139D5C850E65}"/>
    <cellStyle name="Comma 11 2 2 3" xfId="4257" xr:uid="{5934383F-C41D-47F9-8235-8B1B084509C7}"/>
    <cellStyle name="Comma 11 2 2 4" xfId="5577" xr:uid="{54133A52-8C04-484C-A4C5-2B60C7C70D17}"/>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0 2 2 2" xfId="4649" xr:uid="{B60BD1E1-3919-4EBD-B1E7-1FA16BED50B1}"/>
    <cellStyle name="Comma 12 10 2 2 3" xfId="5916" xr:uid="{CE0384F3-B1B3-476E-932B-63A050230DE7}"/>
    <cellStyle name="Comma 12 10 2 3" xfId="4258" xr:uid="{FEEABB9F-5576-4B3E-9CC9-DCC8A441DF12}"/>
    <cellStyle name="Comma 12 10 2 4" xfId="5578" xr:uid="{4F755FB4-077C-4ADD-A8F9-3DC5DDCA54AA}"/>
    <cellStyle name="Comma 12 11" xfId="1203" xr:uid="{8D06E139-0915-4E0A-B4CB-E47DFD47A16B}"/>
    <cellStyle name="Comma 12 11 2" xfId="2948" xr:uid="{5C39E301-8D53-425C-BE8E-F3B6A493822B}"/>
    <cellStyle name="Comma 12 11 2 2" xfId="3416" xr:uid="{64DB6FF4-DD86-4940-8FFD-F7B904E85DC4}"/>
    <cellStyle name="Comma 12 11 2 2 2" xfId="4650" xr:uid="{D512D42F-6224-41FC-996A-C737AEAD838E}"/>
    <cellStyle name="Comma 12 11 2 2 3" xfId="5917" xr:uid="{31332402-E4A4-4A22-87F8-7373834EEF73}"/>
    <cellStyle name="Comma 12 11 2 3" xfId="4259" xr:uid="{026F600B-5064-4654-8B92-DF35598299DC}"/>
    <cellStyle name="Comma 12 11 2 4" xfId="5579" xr:uid="{1536B5BC-4BF8-47E1-A84C-A07E8288FB05}"/>
    <cellStyle name="Comma 12 12" xfId="1204" xr:uid="{12B0BE15-EC6D-4B30-97DE-4EE0FB52911E}"/>
    <cellStyle name="Comma 12 12 2" xfId="2949" xr:uid="{887B5609-35AE-4DA0-BB6C-584495FC6762}"/>
    <cellStyle name="Comma 12 12 2 2" xfId="3417" xr:uid="{22E21161-F06F-4C0B-AA1D-2CC0EEE22C2A}"/>
    <cellStyle name="Comma 12 12 2 2 2" xfId="4651" xr:uid="{F9F0C3A8-BEAA-4FB1-8ACA-38A1F9B91E25}"/>
    <cellStyle name="Comma 12 12 2 2 3" xfId="5918" xr:uid="{9C6337B0-C47B-4BE7-847F-388A6F0C258B}"/>
    <cellStyle name="Comma 12 12 2 3" xfId="4260" xr:uid="{6C1C1B55-71C0-42DF-8EDD-A600D77FB7AE}"/>
    <cellStyle name="Comma 12 12 2 4" xfId="5580" xr:uid="{0A0E626D-DE3F-4B06-BF13-0D5738403823}"/>
    <cellStyle name="Comma 12 13" xfId="1205" xr:uid="{B2A85C6C-2909-4873-B216-40A2699CCD78}"/>
    <cellStyle name="Comma 12 13 2" xfId="2950" xr:uid="{5183FD6F-F19D-4EF6-89AF-0AE5BC45BD4E}"/>
    <cellStyle name="Comma 12 13 2 2" xfId="3418" xr:uid="{D14A02AA-AAE1-4289-B55F-1E62E2BD0D58}"/>
    <cellStyle name="Comma 12 13 2 2 2" xfId="4652" xr:uid="{20EC7B72-EAE5-4853-AD15-D3100DBCD8C7}"/>
    <cellStyle name="Comma 12 13 2 2 3" xfId="5919" xr:uid="{5E753D7A-BB7E-4DAB-A44A-D5ECCC9531A8}"/>
    <cellStyle name="Comma 12 13 2 3" xfId="4261" xr:uid="{C41AE7B2-D54F-42CA-AA74-DB929DCA47A2}"/>
    <cellStyle name="Comma 12 13 2 4" xfId="5581" xr:uid="{C18726F5-43A2-4DA7-9A6A-6357F05EE41C}"/>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2 2 2 2" xfId="4654" xr:uid="{A8F3F387-9BA5-4878-88C9-139E87AEF491}"/>
    <cellStyle name="Comma 12 2 2 2 2 3" xfId="5921" xr:uid="{F65B922A-FE4E-41B3-8525-6B5074AEAE06}"/>
    <cellStyle name="Comma 12 2 2 2 3" xfId="4263" xr:uid="{0A67BEF8-27FD-40FE-9F53-31C2D1922149}"/>
    <cellStyle name="Comma 12 2 2 2 4" xfId="5583" xr:uid="{0A533AAC-D85F-4B56-88AD-D2D3D1BDE962}"/>
    <cellStyle name="Comma 12 2 3" xfId="1209" xr:uid="{5572FFA0-B6FF-453C-89A8-F2A90DC32FBB}"/>
    <cellStyle name="Comma 12 2 3 2" xfId="2953" xr:uid="{363849A7-BC6A-41D1-9D02-8EE09B82FD4D}"/>
    <cellStyle name="Comma 12 2 3 2 2" xfId="3421" xr:uid="{8D638DA1-D8D5-4395-8D92-2FA6A79883A9}"/>
    <cellStyle name="Comma 12 2 3 2 2 2" xfId="4655" xr:uid="{97F8306C-FAA8-4BE2-BDA2-391EDDDF1B99}"/>
    <cellStyle name="Comma 12 2 3 2 2 3" xfId="5922" xr:uid="{D05FD4AE-2156-4078-B7D1-0199A70C88C1}"/>
    <cellStyle name="Comma 12 2 3 2 3" xfId="4264" xr:uid="{F13E05EA-33CA-4C61-B44C-EE184667576D}"/>
    <cellStyle name="Comma 12 2 3 2 4" xfId="5584" xr:uid="{E14D69B9-4E6B-4466-A7C3-9D2C6807A38E}"/>
    <cellStyle name="Comma 12 2 4" xfId="1210" xr:uid="{3FC75CB9-C772-461E-95A8-CFD0C4781451}"/>
    <cellStyle name="Comma 12 2 4 2" xfId="2954" xr:uid="{B42DC91E-4A68-4E0D-8123-F4D0E4FA2118}"/>
    <cellStyle name="Comma 12 2 4 2 2" xfId="3422" xr:uid="{9EC7E835-AD8F-44F6-8EBE-969F67B20FC9}"/>
    <cellStyle name="Comma 12 2 4 2 2 2" xfId="4656" xr:uid="{7AF80FCE-AA29-4A60-B693-0310CBF715CF}"/>
    <cellStyle name="Comma 12 2 4 2 2 3" xfId="5923" xr:uid="{88FDBECB-B49A-478D-B10D-95858E3CC5FD}"/>
    <cellStyle name="Comma 12 2 4 2 3" xfId="4265" xr:uid="{A3C29DBB-ABC4-48B2-A772-0CA11C78DF21}"/>
    <cellStyle name="Comma 12 2 4 2 4" xfId="5585" xr:uid="{2A8B3B7E-23CC-4224-9359-59B404AEFF71}"/>
    <cellStyle name="Comma 12 2 5" xfId="1211" xr:uid="{2369DFE8-0F58-4DD9-88E7-303845A9C54A}"/>
    <cellStyle name="Comma 12 2 5 2" xfId="2955" xr:uid="{15D8CD26-CD7C-4C23-A3E1-BCBAFA6DD20A}"/>
    <cellStyle name="Comma 12 2 5 2 2" xfId="3423" xr:uid="{0347D96E-81BC-4C92-8AB3-F0BE8049D5FA}"/>
    <cellStyle name="Comma 12 2 5 2 2 2" xfId="4657" xr:uid="{7DDB960A-D48A-451B-8B9F-334EBE26E99E}"/>
    <cellStyle name="Comma 12 2 5 2 2 3" xfId="5924" xr:uid="{D7E02BBB-C17A-4594-A791-E732EA2D6562}"/>
    <cellStyle name="Comma 12 2 5 2 3" xfId="4266" xr:uid="{0C105B36-E002-47B0-AC02-1B513921197A}"/>
    <cellStyle name="Comma 12 2 5 2 4" xfId="5586" xr:uid="{D0A264C5-8FDA-4406-8506-E51739B48184}"/>
    <cellStyle name="Comma 12 2 6" xfId="1212" xr:uid="{8CF0E443-9576-4051-81F9-3CEF845DB695}"/>
    <cellStyle name="Comma 12 2 6 2" xfId="2956" xr:uid="{47914E22-E03C-4E34-AEA5-F97AF9424115}"/>
    <cellStyle name="Comma 12 2 6 2 2" xfId="3424" xr:uid="{D7F0ED97-B5A1-477F-B3B5-26FBA026CC2B}"/>
    <cellStyle name="Comma 12 2 6 2 2 2" xfId="4658" xr:uid="{24A00A2D-57D4-4C00-AA92-53EA12DD706B}"/>
    <cellStyle name="Comma 12 2 6 2 2 3" xfId="5925" xr:uid="{D48713ED-0297-47A5-9C28-BD8A0AE8698C}"/>
    <cellStyle name="Comma 12 2 6 2 3" xfId="4267" xr:uid="{C4780AB6-0E43-4F4D-83C3-828F25538DFB}"/>
    <cellStyle name="Comma 12 2 6 2 4" xfId="5587" xr:uid="{07F46249-4416-4CCE-BEEC-39019D5AEA9D}"/>
    <cellStyle name="Comma 12 2 7" xfId="1213" xr:uid="{9143AF24-A5E6-40C0-B8FD-D65913F37B8C}"/>
    <cellStyle name="Comma 12 2 7 2" xfId="2957" xr:uid="{CF1E9B59-1207-456B-B8E1-CA1CE4D6E862}"/>
    <cellStyle name="Comma 12 2 7 2 2" xfId="3425" xr:uid="{F30BF58F-B4EB-418F-8280-2DAD14E74E2F}"/>
    <cellStyle name="Comma 12 2 7 2 2 2" xfId="4659" xr:uid="{8E3227EE-F0A2-40A9-9C3C-2B1283AE87B5}"/>
    <cellStyle name="Comma 12 2 7 2 2 3" xfId="5926" xr:uid="{E16F365C-3C01-4F22-9CC6-BAA65EE174F2}"/>
    <cellStyle name="Comma 12 2 7 2 3" xfId="4268" xr:uid="{E46AFC5E-4D58-4B76-B4F8-5EAC6245B38E}"/>
    <cellStyle name="Comma 12 2 7 2 4" xfId="5588" xr:uid="{B4406251-B202-4718-B681-4C675CA32910}"/>
    <cellStyle name="Comma 12 2 8" xfId="2951" xr:uid="{FBCE7B87-0416-4B88-9055-E890DA0F9865}"/>
    <cellStyle name="Comma 12 2 8 2" xfId="3419" xr:uid="{A7332A3D-1629-4D0A-947B-225F4EE701B8}"/>
    <cellStyle name="Comma 12 2 8 2 2" xfId="4653" xr:uid="{85A6C5D2-A0BC-45A0-9FBF-A8F754CEB8E1}"/>
    <cellStyle name="Comma 12 2 8 2 3" xfId="5920" xr:uid="{C534C746-599B-493D-BA4E-97D5646D0918}"/>
    <cellStyle name="Comma 12 2 8 3" xfId="4262" xr:uid="{090EE605-0539-4BA2-8FDA-7FB21F15A497}"/>
    <cellStyle name="Comma 12 2 8 4" xfId="5582" xr:uid="{6B91E41E-63F8-4029-8C1A-704CD1ECB5D1}"/>
    <cellStyle name="Comma 12 3" xfId="1214" xr:uid="{470C2378-921B-41F0-9A90-C683507E4F15}"/>
    <cellStyle name="Comma 12 3 2" xfId="2958" xr:uid="{78FAF077-0900-4029-B93B-C4E00A07503F}"/>
    <cellStyle name="Comma 12 3 2 2" xfId="3426" xr:uid="{709AF8B0-25FE-45DD-8FCB-CEB94D853C13}"/>
    <cellStyle name="Comma 12 3 2 2 2" xfId="4660" xr:uid="{A2619AA3-6046-49DC-AF34-28C124566484}"/>
    <cellStyle name="Comma 12 3 2 2 3" xfId="5927" xr:uid="{E2E2E89F-4577-40D0-875A-D47487116E12}"/>
    <cellStyle name="Comma 12 3 2 3" xfId="4269" xr:uid="{19E210A5-1612-4C1B-B521-BD083A6DD296}"/>
    <cellStyle name="Comma 12 3 2 4" xfId="5589" xr:uid="{39BC7596-8581-4A79-A18E-6BC588D7F351}"/>
    <cellStyle name="Comma 12 4" xfId="1215" xr:uid="{22374770-98FB-4CD5-9BED-AC6E76759C38}"/>
    <cellStyle name="Comma 12 4 2" xfId="2959" xr:uid="{652AD663-9486-4914-BDDE-699CE2F0EF51}"/>
    <cellStyle name="Comma 12 4 2 2" xfId="3427" xr:uid="{3676C7B7-6022-405C-AD27-2961E9F83133}"/>
    <cellStyle name="Comma 12 4 2 2 2" xfId="4661" xr:uid="{1B169155-23CA-4C6C-BC9A-86374793E5D0}"/>
    <cellStyle name="Comma 12 4 2 2 3" xfId="5928" xr:uid="{34C312C8-6600-41B1-8E5B-85C637C62E45}"/>
    <cellStyle name="Comma 12 4 2 3" xfId="4270" xr:uid="{7E729178-8430-4006-B852-A09DEFA67926}"/>
    <cellStyle name="Comma 12 4 2 4" xfId="5590" xr:uid="{E3578B3A-B6EA-4321-97A1-CEB4526A3970}"/>
    <cellStyle name="Comma 12 5" xfId="1216" xr:uid="{4A8E7B1B-76A4-4384-A4FC-74895B7D7772}"/>
    <cellStyle name="Comma 12 5 2" xfId="2960" xr:uid="{6348F495-59FA-4177-85CB-F84A74DF6F6D}"/>
    <cellStyle name="Comma 12 5 2 2" xfId="3428" xr:uid="{1C42D633-39C2-4F71-B680-0FAEF1F5D305}"/>
    <cellStyle name="Comma 12 5 2 2 2" xfId="4662" xr:uid="{73DDCA4C-7AE0-4C88-8A04-06CA6D6C12D9}"/>
    <cellStyle name="Comma 12 5 2 2 3" xfId="5929" xr:uid="{4F68539B-64C9-4A27-AC73-89C491CEFBE5}"/>
    <cellStyle name="Comma 12 5 2 3" xfId="4271" xr:uid="{DAF0F7CA-D70D-47C8-8531-3BEA03A48502}"/>
    <cellStyle name="Comma 12 5 2 4" xfId="5591" xr:uid="{0AD7F998-C975-40D0-A4F6-E5ABF50AC189}"/>
    <cellStyle name="Comma 12 6" xfId="1217" xr:uid="{BEC2CF6E-B430-4221-A231-A77211B6B175}"/>
    <cellStyle name="Comma 12 6 2" xfId="2961" xr:uid="{0650D00B-7898-41E5-9191-4BFDECF10469}"/>
    <cellStyle name="Comma 12 6 2 2" xfId="3429" xr:uid="{F769A337-A9E8-4385-8B0E-C2EA9D8C1C82}"/>
    <cellStyle name="Comma 12 6 2 2 2" xfId="4663" xr:uid="{5DB26916-448D-4E63-B8FE-CCB9BFBC596A}"/>
    <cellStyle name="Comma 12 6 2 2 3" xfId="5930" xr:uid="{FA19C0A6-9EE8-4FDF-8B30-F39448D3CABC}"/>
    <cellStyle name="Comma 12 6 2 3" xfId="4272" xr:uid="{1C128F4E-0DE3-4F6E-B3E6-0135A3B389E7}"/>
    <cellStyle name="Comma 12 6 2 4" xfId="5592" xr:uid="{C3A866B0-CBB5-4373-9303-37F8B8A2AF05}"/>
    <cellStyle name="Comma 12 7" xfId="1218" xr:uid="{342B969E-D6C4-4C5D-A400-94266885C945}"/>
    <cellStyle name="Comma 12 7 2" xfId="2962" xr:uid="{D79F66D4-4E95-412B-95DA-30AC54E9FA25}"/>
    <cellStyle name="Comma 12 7 2 2" xfId="3430" xr:uid="{04F35AB5-FCCF-423D-A459-15B16986F5B4}"/>
    <cellStyle name="Comma 12 7 2 2 2" xfId="4664" xr:uid="{71AF2D5C-345F-44AE-B2B8-887961071018}"/>
    <cellStyle name="Comma 12 7 2 2 3" xfId="5931" xr:uid="{047CC340-03B0-4DA4-AF24-BDED768D9351}"/>
    <cellStyle name="Comma 12 7 2 3" xfId="4273" xr:uid="{328E45B2-B43B-44C3-8370-D2F0D4654BDE}"/>
    <cellStyle name="Comma 12 7 2 4" xfId="5593" xr:uid="{E9BB24A7-18BD-4D0E-A3CE-7A406FC0C51E}"/>
    <cellStyle name="Comma 12 8" xfId="1219" xr:uid="{3CDD61AA-6598-4F9B-9C26-8FF9B7F88ADC}"/>
    <cellStyle name="Comma 12 8 2" xfId="2963" xr:uid="{CC3E75E6-B086-429E-A004-9B7C197DF653}"/>
    <cellStyle name="Comma 12 8 2 2" xfId="3431" xr:uid="{658034E2-886D-477E-929E-D63A8E3375A8}"/>
    <cellStyle name="Comma 12 8 2 2 2" xfId="4665" xr:uid="{5A0EFD29-AA0D-46A5-8D3C-45A8D1490840}"/>
    <cellStyle name="Comma 12 8 2 2 3" xfId="5932" xr:uid="{D6D78113-8F47-4487-A629-8AF043C3503E}"/>
    <cellStyle name="Comma 12 8 2 3" xfId="4274" xr:uid="{BEDC21F6-24AF-40A3-B9C0-18E8DDEEBB17}"/>
    <cellStyle name="Comma 12 8 2 4" xfId="5594" xr:uid="{2D3C7BF3-054E-45C7-BF4A-7E43AB3D09E4}"/>
    <cellStyle name="Comma 12 9" xfId="1220" xr:uid="{DDE63294-3C2F-4BB2-B43F-698D85A7F116}"/>
    <cellStyle name="Comma 12 9 2" xfId="2964" xr:uid="{3DF9F6DD-4E30-43C9-9F3E-451DDB55260C}"/>
    <cellStyle name="Comma 12 9 2 2" xfId="3432" xr:uid="{9D8EBD0E-E2E7-4823-B559-60B626F0693A}"/>
    <cellStyle name="Comma 12 9 2 2 2" xfId="4666" xr:uid="{38FB1F2D-4246-4DD8-857D-03EEE4D79209}"/>
    <cellStyle name="Comma 12 9 2 2 3" xfId="5933" xr:uid="{FD639CD6-F740-48C7-A599-53CCA5398EA8}"/>
    <cellStyle name="Comma 12 9 2 3" xfId="4275" xr:uid="{E24DC178-2DF6-4379-B2B0-3742FBDCC831}"/>
    <cellStyle name="Comma 12 9 2 4" xfId="5595" xr:uid="{B20AFA84-EF24-4674-9D67-FE08C9127889}"/>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2 2 2 2" xfId="4667" xr:uid="{A5EAB74E-81C8-4421-9653-EB04F84A9BF8}"/>
    <cellStyle name="Comma 13 2 2 2 3" xfId="5934" xr:uid="{DDD69905-4714-46CF-BBDF-209BB37E8964}"/>
    <cellStyle name="Comma 13 2 2 3" xfId="4276" xr:uid="{B952DE0D-3914-47AC-AB0E-D8D481333AD2}"/>
    <cellStyle name="Comma 13 2 2 4" xfId="5596" xr:uid="{ED473876-1065-4F85-9DEC-64A8DD237A20}"/>
    <cellStyle name="Comma 13 3" xfId="1223" xr:uid="{ECAD5139-2F72-49CD-8454-A0C992DD3FCD}"/>
    <cellStyle name="Comma 13 3 2" xfId="2966" xr:uid="{92D8D92C-2EB0-48B1-A068-8963D364C32A}"/>
    <cellStyle name="Comma 13 3 2 2" xfId="3434" xr:uid="{D64872E3-F9D2-4A9A-BF37-E15046ADC839}"/>
    <cellStyle name="Comma 13 3 2 2 2" xfId="4668" xr:uid="{D67CDF80-63D8-45A8-ABC0-75FEA571BEAF}"/>
    <cellStyle name="Comma 13 3 2 2 3" xfId="5935" xr:uid="{36972D45-145A-40FA-993D-B4136BC27022}"/>
    <cellStyle name="Comma 13 3 2 3" xfId="4277" xr:uid="{841D5284-902D-40CC-B01F-4441DB941A93}"/>
    <cellStyle name="Comma 13 3 2 4" xfId="5597" xr:uid="{3E7027F3-AACD-43D7-9919-2C3C3C88218C}"/>
    <cellStyle name="Comma 13 4" xfId="1224" xr:uid="{4CD99A93-AD31-437C-9987-B27FF756C9E6}"/>
    <cellStyle name="Comma 13 4 2" xfId="2967" xr:uid="{2EB3AFFC-B22A-4915-AE8B-711AA992C029}"/>
    <cellStyle name="Comma 13 4 2 2" xfId="3435" xr:uid="{ED2B0F16-ED52-4A71-841F-D233B6058AFC}"/>
    <cellStyle name="Comma 13 4 2 2 2" xfId="4669" xr:uid="{E9DEB7B3-1CAE-44E0-90FB-8BB9D274AB6A}"/>
    <cellStyle name="Comma 13 4 2 2 3" xfId="5936" xr:uid="{E20458EA-3584-452C-B2BC-853EE702D5E1}"/>
    <cellStyle name="Comma 13 4 2 3" xfId="4278" xr:uid="{297E7CB1-2194-421D-BB02-6CD1449CA9BB}"/>
    <cellStyle name="Comma 13 4 2 4" xfId="5598" xr:uid="{D671D1FB-CEB7-4619-A8BF-8999CEBAFE32}"/>
    <cellStyle name="Comma 13 5" xfId="1225" xr:uid="{FE1F1FAC-E65F-4370-9D35-B8FF52D8D8EC}"/>
    <cellStyle name="Comma 13 5 2" xfId="2968" xr:uid="{70091C61-15F5-4C74-AAE4-2EC3E5BC5F7B}"/>
    <cellStyle name="Comma 13 5 2 2" xfId="3436" xr:uid="{502419E4-CD79-46FC-B05E-E415DCAA8536}"/>
    <cellStyle name="Comma 13 5 2 2 2" xfId="4670" xr:uid="{C266F429-A20C-4649-AE9D-61AF0E8C2409}"/>
    <cellStyle name="Comma 13 5 2 2 3" xfId="5937" xr:uid="{BD8E4A36-E0B8-4DB1-8068-F407C16BC2FB}"/>
    <cellStyle name="Comma 13 5 2 3" xfId="4279" xr:uid="{5A10C82B-9B89-4159-8800-5290AA3ED148}"/>
    <cellStyle name="Comma 13 5 2 4" xfId="5599" xr:uid="{0C781D98-FEB3-46D5-BF05-2EBAA419EE2B}"/>
    <cellStyle name="Comma 13 6" xfId="1226" xr:uid="{FA430F14-6836-4AB5-92DF-6AEEAA8C4A02}"/>
    <cellStyle name="Comma 13 6 2" xfId="2969" xr:uid="{5B8A46F4-A498-4C3B-B5BE-98250977D2A0}"/>
    <cellStyle name="Comma 13 6 2 2" xfId="3437" xr:uid="{0A587672-FBA8-482F-B144-654419FD7F22}"/>
    <cellStyle name="Comma 13 6 2 2 2" xfId="4671" xr:uid="{FC217FC8-8486-4B85-8B61-0900062BAEA5}"/>
    <cellStyle name="Comma 13 6 2 2 3" xfId="5938" xr:uid="{E0E98623-09BE-469E-9172-4DF5611F46E9}"/>
    <cellStyle name="Comma 13 6 2 3" xfId="4280" xr:uid="{F9FF618C-451B-48EF-B9DC-12AE96F9677D}"/>
    <cellStyle name="Comma 13 6 2 4" xfId="5600" xr:uid="{00902746-5B3B-47C1-893C-0514AB765DD5}"/>
    <cellStyle name="Comma 13 7" xfId="1227" xr:uid="{A4DE4BAD-0DD8-49EC-8204-7AFF054531BD}"/>
    <cellStyle name="Comma 13 7 2" xfId="2970" xr:uid="{F1BB6C87-849D-4BAA-87E1-64A22210A11B}"/>
    <cellStyle name="Comma 13 7 2 2" xfId="3438" xr:uid="{A5B888E1-3DD4-4B76-9803-AB9ACB456EE6}"/>
    <cellStyle name="Comma 13 7 2 2 2" xfId="4672" xr:uid="{50D228D0-B302-425C-9C66-0991D410282A}"/>
    <cellStyle name="Comma 13 7 2 2 3" xfId="5939" xr:uid="{CCD722AD-4A6C-4AF2-821E-6FEC304B68D0}"/>
    <cellStyle name="Comma 13 7 2 3" xfId="4281" xr:uid="{1FC29B40-DAB8-4A5B-AAC2-6A354A9F13C9}"/>
    <cellStyle name="Comma 13 7 2 4" xfId="5601" xr:uid="{E905778B-C3B2-4637-9CEC-03786A374B9D}"/>
    <cellStyle name="Comma 13 8" xfId="1228" xr:uid="{4E2DA3FF-612D-47D6-A3F4-A79399D2B608}"/>
    <cellStyle name="Comma 13 8 2" xfId="2971" xr:uid="{78BDF284-3A9B-4C95-A518-1BBCB132CEDB}"/>
    <cellStyle name="Comma 13 8 2 2" xfId="3439" xr:uid="{C5100D3C-0DD4-4994-8138-E176E6266AFB}"/>
    <cellStyle name="Comma 13 8 2 2 2" xfId="4673" xr:uid="{2D88F14F-C249-44D7-B0E0-FC8F9BFE279B}"/>
    <cellStyle name="Comma 13 8 2 2 3" xfId="5940" xr:uid="{7445CB73-7DC7-4A7A-8A0C-E5BB5B4AB1F5}"/>
    <cellStyle name="Comma 13 8 2 3" xfId="4282" xr:uid="{DB1B2224-C7A8-4B91-B732-E591A82E4AAE}"/>
    <cellStyle name="Comma 13 8 2 4" xfId="5602" xr:uid="{89DC81CC-37B4-4A85-8278-97D759E13DDE}"/>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4 2 2 2 2" xfId="4674" xr:uid="{33E265AE-3EAA-46CF-8D20-16664CA71DC0}"/>
    <cellStyle name="Comma 14 2 2 2 3" xfId="5941" xr:uid="{751A4644-CE7C-4AB8-BE40-A3FA5324A805}"/>
    <cellStyle name="Comma 14 2 2 3" xfId="4283" xr:uid="{C5CD919D-2723-4363-865C-C55D05E70B27}"/>
    <cellStyle name="Comma 14 2 2 4" xfId="5603" xr:uid="{786F33A0-64CE-4502-AD53-CBA33750157F}"/>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2 2 2 2" xfId="4676" xr:uid="{A35EA2A2-A5DF-4877-8082-76BBEA65CE88}"/>
    <cellStyle name="Comma 15 2 2 2 3" xfId="5943" xr:uid="{E853BB92-489B-4E67-8C66-FEB94719F1EC}"/>
    <cellStyle name="Comma 15 2 2 3" xfId="4285" xr:uid="{DD221CFF-60CF-42B6-A011-7DF2648D8729}"/>
    <cellStyle name="Comma 15 2 2 4" xfId="5605" xr:uid="{47C59773-309D-42FC-9B7C-FBE499D26856}"/>
    <cellStyle name="Comma 15 3" xfId="1233" xr:uid="{819462E5-F064-4912-82A0-4F8BF12BBE6D}"/>
    <cellStyle name="Comma 15 3 2" xfId="2975" xr:uid="{04D79906-0104-4310-9664-6C6088A80993}"/>
    <cellStyle name="Comma 15 3 2 2" xfId="3443" xr:uid="{9265752B-00CA-4421-8D1E-7B722958A584}"/>
    <cellStyle name="Comma 15 3 2 2 2" xfId="4677" xr:uid="{8FA3B364-21C9-4237-B625-77A976CA5B70}"/>
    <cellStyle name="Comma 15 3 2 2 3" xfId="5944" xr:uid="{A1A307CC-E768-4D9E-B9A1-F50167C9DE48}"/>
    <cellStyle name="Comma 15 3 2 3" xfId="4286" xr:uid="{E383827E-086C-4055-AB02-9AFA6E513E2A}"/>
    <cellStyle name="Comma 15 3 2 4" xfId="5606" xr:uid="{EC4DD94D-BDC7-46DF-AD46-4C8F84848C2B}"/>
    <cellStyle name="Comma 15 4" xfId="1234" xr:uid="{03E13D0E-D8FD-4B04-B49C-EA2F5744ED41}"/>
    <cellStyle name="Comma 15 4 2" xfId="2976" xr:uid="{57454C1A-A9C2-4FF1-A40F-CE8286F9A326}"/>
    <cellStyle name="Comma 15 4 2 2" xfId="3444" xr:uid="{CB43BE97-25CE-4237-B055-15B4C4944AF0}"/>
    <cellStyle name="Comma 15 4 2 2 2" xfId="4678" xr:uid="{5832F935-A989-49A4-8CE5-A5739ECD53A7}"/>
    <cellStyle name="Comma 15 4 2 2 3" xfId="5945" xr:uid="{D684D81B-A37C-4A42-84E9-D430314BC97E}"/>
    <cellStyle name="Comma 15 4 2 3" xfId="4287" xr:uid="{2EEFA12A-31A5-4F21-8844-17C2FB84C9E3}"/>
    <cellStyle name="Comma 15 4 2 4" xfId="5607" xr:uid="{F11FC15B-D493-4771-B89B-1CE7218E3496}"/>
    <cellStyle name="Comma 15 5" xfId="1235" xr:uid="{010AF7D8-F77A-4011-BCEE-5B9A718A3E63}"/>
    <cellStyle name="Comma 15 5 2" xfId="2977" xr:uid="{EB9EA1A8-EB25-471B-BF47-F8926F2F900B}"/>
    <cellStyle name="Comma 15 5 2 2" xfId="3445" xr:uid="{4B935D15-EF6B-4900-A7BA-4DC25234F403}"/>
    <cellStyle name="Comma 15 5 2 2 2" xfId="4679" xr:uid="{028F5C6D-6C9F-4904-9C51-C0E8BA47BB24}"/>
    <cellStyle name="Comma 15 5 2 2 3" xfId="5946" xr:uid="{C8820623-6E2E-420F-BA9D-FFE087AA3DE7}"/>
    <cellStyle name="Comma 15 5 2 3" xfId="4288" xr:uid="{BE2E7A68-80FB-4CD0-A0E7-A3326FFBF431}"/>
    <cellStyle name="Comma 15 5 2 4" xfId="5608" xr:uid="{831DB40E-B9E2-41DE-8087-57D971B8A4E6}"/>
    <cellStyle name="Comma 15 6" xfId="1236" xr:uid="{B08EE695-A5AA-4EFC-B104-27CD0AD2A0E6}"/>
    <cellStyle name="Comma 15 6 2" xfId="2978" xr:uid="{5E208858-3529-4161-8E02-6E2C55486E4C}"/>
    <cellStyle name="Comma 15 6 2 2" xfId="3446" xr:uid="{0725A638-057C-4210-8BC8-03D05EF29D57}"/>
    <cellStyle name="Comma 15 6 2 2 2" xfId="4680" xr:uid="{2C3082CB-0D26-4F18-B1B4-ECEA37EA74B0}"/>
    <cellStyle name="Comma 15 6 2 2 3" xfId="5947" xr:uid="{1AA539C6-6C2D-4F93-93B0-3C1CF13C9D5B}"/>
    <cellStyle name="Comma 15 6 2 3" xfId="4289" xr:uid="{B6947573-3A33-455A-AD0C-29B43F31A35C}"/>
    <cellStyle name="Comma 15 6 2 4" xfId="5609" xr:uid="{C0296125-BA7A-48F3-A3FB-3CB23333A4A4}"/>
    <cellStyle name="Comma 15 7" xfId="1237" xr:uid="{921DB8E8-94AB-43A6-9B56-F94D5A7D50A5}"/>
    <cellStyle name="Comma 15 7 2" xfId="2979" xr:uid="{658E8C6A-A6C3-4959-8F02-03FECFC0911B}"/>
    <cellStyle name="Comma 15 7 2 2" xfId="3447" xr:uid="{BF683038-0F00-4501-8B7D-D6D38482B13A}"/>
    <cellStyle name="Comma 15 7 2 2 2" xfId="4681" xr:uid="{E6C39FB5-D2A1-4E23-BEB2-B4490662B156}"/>
    <cellStyle name="Comma 15 7 2 2 3" xfId="5948" xr:uid="{4FF55A4C-A1BF-4F3D-9566-A06402750068}"/>
    <cellStyle name="Comma 15 7 2 3" xfId="4290" xr:uid="{B4BE44A5-4969-4C41-9C39-684FF38F8618}"/>
    <cellStyle name="Comma 15 7 2 4" xfId="5610" xr:uid="{F51BC461-AAD3-4DA7-B1BB-736732CB65AC}"/>
    <cellStyle name="Comma 15 8" xfId="2973" xr:uid="{05BBEE8A-80AE-48F5-BC0F-1AAE01AC59EF}"/>
    <cellStyle name="Comma 15 8 2" xfId="3441" xr:uid="{4BF76265-0B32-4DD2-B33D-D40A6E7A03AD}"/>
    <cellStyle name="Comma 15 8 2 2" xfId="4675" xr:uid="{A21D69A7-E40C-416F-A5D6-F4ED11DB2D29}"/>
    <cellStyle name="Comma 15 8 2 3" xfId="5942" xr:uid="{C2A4B485-D398-4B5C-9498-E7CD0C3F23F4}"/>
    <cellStyle name="Comma 15 8 3" xfId="4284" xr:uid="{E129D80B-3B15-4D71-93E9-0BB4CEE18E70}"/>
    <cellStyle name="Comma 15 8 4" xfId="5604" xr:uid="{11FA9682-C79D-4409-A03B-8F912AF60635}"/>
    <cellStyle name="Comma 16" xfId="1238" xr:uid="{12B3FF6A-3681-4E09-9DBD-D9DEA83F44CE}"/>
    <cellStyle name="Comma 16 2" xfId="2980" xr:uid="{D44A8BC8-2156-4B15-A63B-CCF678C5D374}"/>
    <cellStyle name="Comma 16 2 2" xfId="3448" xr:uid="{374D452C-B176-4A93-AC8F-5FE6AB8CC1E2}"/>
    <cellStyle name="Comma 16 2 2 2" xfId="4682" xr:uid="{719C4433-1595-4E84-8B94-CD4A5A7476BB}"/>
    <cellStyle name="Comma 16 2 2 3" xfId="5949" xr:uid="{D6089FF2-719F-41AA-94A3-7BBC25AC7480}"/>
    <cellStyle name="Comma 16 2 3" xfId="4291" xr:uid="{39C78954-24D4-49EE-A0C0-F15F25D02C61}"/>
    <cellStyle name="Comma 16 2 4" xfId="5611" xr:uid="{A20B0A71-CD44-4422-9A1B-D5F8DEBDE296}"/>
    <cellStyle name="Comma 17" xfId="1239" xr:uid="{B9EF3D18-E7CE-4423-BB1E-2CF961897D34}"/>
    <cellStyle name="Comma 17 2" xfId="2981" xr:uid="{FBFE8689-110C-42B7-9C4E-BAAFE5CE99B9}"/>
    <cellStyle name="Comma 17 2 2" xfId="3449" xr:uid="{7852A330-B736-41CF-B042-0A603153E6C9}"/>
    <cellStyle name="Comma 17 2 2 2" xfId="4683" xr:uid="{2EC17B8B-8659-4015-A2FA-02785D03CAF8}"/>
    <cellStyle name="Comma 17 2 2 3" xfId="5950" xr:uid="{E0BA8ED5-BF6C-420E-A4CF-6D67DCAD3196}"/>
    <cellStyle name="Comma 17 2 3" xfId="4292" xr:uid="{5395DB55-3943-4889-A925-1C3343DB9892}"/>
    <cellStyle name="Comma 17 2 4" xfId="5612" xr:uid="{112A7F8B-3895-4099-A9D1-20BDC2EAF895}"/>
    <cellStyle name="Comma 18" xfId="1240" xr:uid="{208F6010-4EBD-41F6-8003-2D2790A21D11}"/>
    <cellStyle name="Comma 18 2" xfId="2982" xr:uid="{74B27445-0892-4A82-93F8-6FF712BBFA59}"/>
    <cellStyle name="Comma 18 2 2" xfId="3450" xr:uid="{28E2AE87-CE9B-4762-A835-F9CB50C0CC67}"/>
    <cellStyle name="Comma 18 2 2 2" xfId="4684" xr:uid="{3088CB27-24FB-4467-83CA-1CA2256A79E2}"/>
    <cellStyle name="Comma 18 2 2 3" xfId="5951" xr:uid="{3679A4EC-3654-4CE4-9988-8AD8D398771F}"/>
    <cellStyle name="Comma 18 2 3" xfId="4293" xr:uid="{A19CC8DB-D26A-4940-A0AE-62075B36CE09}"/>
    <cellStyle name="Comma 18 2 4" xfId="5613" xr:uid="{5D394D1E-1F77-4635-A2D4-95869E420161}"/>
    <cellStyle name="Comma 19" xfId="1241" xr:uid="{78597814-4A06-42A4-A467-077A392B4EBF}"/>
    <cellStyle name="Comma 19 2" xfId="2983" xr:uid="{D0A5FC6C-F8AE-4AE4-83AB-BDC15D2F18E6}"/>
    <cellStyle name="Comma 19 2 2" xfId="3451" xr:uid="{172FDC07-8B01-47A3-9D05-9002A498FA2B}"/>
    <cellStyle name="Comma 19 2 2 2" xfId="4685" xr:uid="{E227671F-F17D-4EDB-A96C-659749DCC2EF}"/>
    <cellStyle name="Comma 19 2 2 3" xfId="5952" xr:uid="{6E08E384-B64D-4017-88E5-19F271E01730}"/>
    <cellStyle name="Comma 19 2 3" xfId="4294" xr:uid="{3051F25E-9F0C-4AF1-9DED-7C7C57C14621}"/>
    <cellStyle name="Comma 19 2 4" xfId="5614" xr:uid="{42864E0E-C285-4BDA-B557-ADEAD18B67D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0 2 2 2" xfId="4686" xr:uid="{DE0DC47B-DF65-49BD-A066-2A979C0DE121}"/>
    <cellStyle name="Comma 2 10 2 2 3" xfId="5953" xr:uid="{A312ED46-72DE-45D8-BD10-7008BCCAF4DA}"/>
    <cellStyle name="Comma 2 10 2 3" xfId="4295" xr:uid="{9EC80158-DE77-45F1-A161-AB68CB954E04}"/>
    <cellStyle name="Comma 2 10 2 4" xfId="5615" xr:uid="{E70DFD0A-85AA-4224-9B27-EE415E1EF585}"/>
    <cellStyle name="Comma 2 11" xfId="1244" xr:uid="{D9DA8A0E-DE42-43EF-B409-B099C7B3AC52}"/>
    <cellStyle name="Comma 2 11 2" xfId="2985" xr:uid="{213109B9-BD33-4428-A083-6772B52F4CA9}"/>
    <cellStyle name="Comma 2 11 2 2" xfId="3453" xr:uid="{DB910255-3EE6-4B22-9048-56D9D5727F06}"/>
    <cellStyle name="Comma 2 11 2 2 2" xfId="4687" xr:uid="{617C67B9-16C7-4ECF-8474-9818E0931C41}"/>
    <cellStyle name="Comma 2 11 2 2 3" xfId="5954" xr:uid="{664F3917-239B-4BF0-8963-7289D5E5B430}"/>
    <cellStyle name="Comma 2 11 2 3" xfId="4296" xr:uid="{6FF27692-3680-41CB-AE4A-65B01C2FF8FA}"/>
    <cellStyle name="Comma 2 11 2 4" xfId="5616" xr:uid="{440A7D4E-A7F6-49FF-9DD8-12B4D57C69C6}"/>
    <cellStyle name="Comma 2 12" xfId="1245" xr:uid="{7AC22F72-1F9E-4811-BC1B-D5A02E592E3E}"/>
    <cellStyle name="Comma 2 12 2" xfId="2986" xr:uid="{62D20321-FB17-4FB7-B848-F4646712C17B}"/>
    <cellStyle name="Comma 2 12 2 2" xfId="3454" xr:uid="{323C5A6C-C0F1-40D8-95E7-D29ED9DC47A2}"/>
    <cellStyle name="Comma 2 12 2 2 2" xfId="4688" xr:uid="{7C45A739-67AB-4236-9A59-DE073B00E332}"/>
    <cellStyle name="Comma 2 12 2 2 3" xfId="5955" xr:uid="{5A3DABAA-8D5F-4F7D-A8FB-186633635D93}"/>
    <cellStyle name="Comma 2 12 2 3" xfId="4297" xr:uid="{9EC93B8B-9A5D-40DA-B38C-CC7C0E65EAC0}"/>
    <cellStyle name="Comma 2 12 2 4" xfId="5617" xr:uid="{0D66D55C-2DFA-40D6-8918-9487F2FCD6DB}"/>
    <cellStyle name="Comma 2 13" xfId="1246" xr:uid="{2BFBE026-9100-4924-8B08-F387BE228C6C}"/>
    <cellStyle name="Comma 2 13 2" xfId="2987" xr:uid="{18D9A203-5FED-4A27-A7B5-A758E09F384E}"/>
    <cellStyle name="Comma 2 13 2 2" xfId="3455" xr:uid="{D8541B8A-9F16-4CC9-A3D8-059C0B272B3D}"/>
    <cellStyle name="Comma 2 13 2 2 2" xfId="4689" xr:uid="{931758B8-38E9-471A-BC2A-2CFBB48E7241}"/>
    <cellStyle name="Comma 2 13 2 2 3" xfId="5956" xr:uid="{82588A5B-1EB9-4C59-AE2B-224958BA7CD6}"/>
    <cellStyle name="Comma 2 13 2 3" xfId="4298" xr:uid="{CB441A77-D417-4212-ABA1-C47DDE91F19E}"/>
    <cellStyle name="Comma 2 13 2 4" xfId="5618" xr:uid="{A0BFDF42-7BF3-4D5E-8B49-6D8963D53DAD}"/>
    <cellStyle name="Comma 2 14" xfId="1247" xr:uid="{C9579E73-ED11-4632-9C62-F24E547048D1}"/>
    <cellStyle name="Comma 2 14 2" xfId="2988" xr:uid="{86BDC20C-9F7A-4029-95DF-D5D5DF871524}"/>
    <cellStyle name="Comma 2 14 2 2" xfId="3456" xr:uid="{83141870-C97D-49EA-BDA5-089B7722BF11}"/>
    <cellStyle name="Comma 2 14 2 2 2" xfId="4690" xr:uid="{66BEEF16-7EE8-49E8-A7D1-57C003DD8441}"/>
    <cellStyle name="Comma 2 14 2 2 3" xfId="5957" xr:uid="{60C7D36A-3A20-43C0-8438-5675CADA2943}"/>
    <cellStyle name="Comma 2 14 2 3" xfId="4299" xr:uid="{624E1531-0FFF-4E6E-98D7-7DCCDCBF89F8}"/>
    <cellStyle name="Comma 2 14 2 4" xfId="5619" xr:uid="{E93BC17F-667A-4A70-B28E-E29269E67A81}"/>
    <cellStyle name="Comma 2 15" xfId="1248" xr:uid="{9C684B1D-78E7-48F8-B837-D7D4EDC770B1}"/>
    <cellStyle name="Comma 2 15 2" xfId="2989" xr:uid="{656930FF-6EF1-4B22-997F-FA7D657DE9AE}"/>
    <cellStyle name="Comma 2 15 2 2" xfId="3457" xr:uid="{B2D2D991-2354-4ABC-8B3E-5F32A7A21D68}"/>
    <cellStyle name="Comma 2 15 2 2 2" xfId="4691" xr:uid="{5CC4EDD2-B0AD-4153-81A7-490A3DD3E481}"/>
    <cellStyle name="Comma 2 15 2 2 3" xfId="5958" xr:uid="{D1D50FD0-792A-44B5-B0B8-A15BCF691843}"/>
    <cellStyle name="Comma 2 15 2 3" xfId="4300" xr:uid="{9D3D844F-026D-4B72-8987-3232ED5C0BD6}"/>
    <cellStyle name="Comma 2 15 2 4" xfId="5620" xr:uid="{4F2C890C-0D16-4CDC-B485-021F426CFE6B}"/>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2 2 2 2" xfId="4692" xr:uid="{0072B009-A376-4608-B2AE-32B15CA1A911}"/>
    <cellStyle name="Comma 2 16 2 2 2 3" xfId="5959" xr:uid="{CE727F25-C1BA-47C2-9945-0C44FF13E2E9}"/>
    <cellStyle name="Comma 2 16 2 2 3" xfId="4301" xr:uid="{BCCFFEF2-71A3-4680-8081-A04A540D08AC}"/>
    <cellStyle name="Comma 2 16 2 2 4" xfId="5621" xr:uid="{DD9B9914-0B0A-4C15-ABFA-E2784DF8731D}"/>
    <cellStyle name="Comma 2 16 3" xfId="1251" xr:uid="{D002DEC5-E6CF-45D6-8829-DE379A46F0DF}"/>
    <cellStyle name="Comma 2 16 3 2" xfId="2991" xr:uid="{247C45D9-1158-4E49-9C7F-F2AF2EB93F93}"/>
    <cellStyle name="Comma 2 16 3 2 2" xfId="3459" xr:uid="{23E04F6B-4099-4326-BE0F-269FFF579C9B}"/>
    <cellStyle name="Comma 2 16 3 2 2 2" xfId="4693" xr:uid="{A2DF39D1-7BB9-4804-8629-E2CA67128C46}"/>
    <cellStyle name="Comma 2 16 3 2 2 3" xfId="5960" xr:uid="{64A9FBED-52E8-4063-B6BC-F50146533482}"/>
    <cellStyle name="Comma 2 16 3 2 3" xfId="4302" xr:uid="{7A37549F-9972-4DCD-805C-24B1367BFCF7}"/>
    <cellStyle name="Comma 2 16 3 2 4" xfId="5622" xr:uid="{77D05DEB-F1CA-417E-93B9-4174E23017D5}"/>
    <cellStyle name="Comma 2 17" xfId="1252" xr:uid="{AC35D53C-2FE7-4810-8E66-7EEB0417E5AA}"/>
    <cellStyle name="Comma 2 17 2" xfId="2992" xr:uid="{93C9B324-6559-4FFD-AEE7-E3BF4C8FDC7A}"/>
    <cellStyle name="Comma 2 17 2 2" xfId="3460" xr:uid="{AB60756B-35FE-4AD5-8A19-71EB932C0667}"/>
    <cellStyle name="Comma 2 17 2 2 2" xfId="4694" xr:uid="{AF8E1B85-5AE8-4C9C-B1EA-043252AAA938}"/>
    <cellStyle name="Comma 2 17 2 2 3" xfId="5961" xr:uid="{709A84BF-9234-42D8-8710-8F5BDC5A7053}"/>
    <cellStyle name="Comma 2 17 2 3" xfId="4303" xr:uid="{40CD0E0C-6214-4A1C-8B1C-CDD6BF021B51}"/>
    <cellStyle name="Comma 2 17 2 4" xfId="5623" xr:uid="{26908B93-D7C2-49CB-83B8-D38C314863A9}"/>
    <cellStyle name="Comma 2 18" xfId="1253" xr:uid="{1A5569A1-3835-47E1-8D86-B3329969413B}"/>
    <cellStyle name="Comma 2 18 2" xfId="2993" xr:uid="{B5B93135-9D21-43F6-A3C9-66F3345190EA}"/>
    <cellStyle name="Comma 2 18 2 2" xfId="3461" xr:uid="{519CB398-699F-4F8D-AF6B-6CEAB3FFA366}"/>
    <cellStyle name="Comma 2 18 2 2 2" xfId="4695" xr:uid="{5A3160FF-CFAF-4704-96ED-4A2192A79410}"/>
    <cellStyle name="Comma 2 18 2 2 3" xfId="5962" xr:uid="{DFC92651-1524-471C-9835-6FA1D6DFA5F5}"/>
    <cellStyle name="Comma 2 18 2 3" xfId="4304" xr:uid="{A3F15712-3A2E-4FE2-A282-284BF22020F5}"/>
    <cellStyle name="Comma 2 18 2 4" xfId="5624" xr:uid="{FAD9FED2-74AF-4666-98F1-CE2C967E8712}"/>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19 2 2 2 2" xfId="4696" xr:uid="{B7DD7B96-3485-41F9-A63B-FC63EBD88DAD}"/>
    <cellStyle name="Comma 2 19 2 2 2 3" xfId="5963" xr:uid="{351B31D3-8C7D-4E33-BBED-9A02CF2D5ED5}"/>
    <cellStyle name="Comma 2 19 2 2 3" xfId="4305" xr:uid="{CCA6C15C-3E4B-4852-9B8E-BE3BE3B45D97}"/>
    <cellStyle name="Comma 2 19 2 2 4" xfId="5625" xr:uid="{614947C2-D164-49E5-B4A3-2CDAC09012AD}"/>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0 2 2 2" xfId="4697" xr:uid="{9982121A-EECF-44B3-B8FD-D44FAE0184F6}"/>
    <cellStyle name="Comma 2 2 10 2 2 3" xfId="5964" xr:uid="{FDD8E711-DFBB-41F8-AD42-90ACFDE0731D}"/>
    <cellStyle name="Comma 2 2 10 2 3" xfId="4306" xr:uid="{CF512B2C-F75A-4437-9BF0-50D63B6285B4}"/>
    <cellStyle name="Comma 2 2 10 2 4" xfId="5626" xr:uid="{0249B1BB-9014-4A63-A737-FCA3BD0F8EDC}"/>
    <cellStyle name="Comma 2 2 11" xfId="1258" xr:uid="{AB6D1305-993C-4CA9-8B95-522D6BED5D94}"/>
    <cellStyle name="Comma 2 2 11 2" xfId="2996" xr:uid="{FA4D378A-2297-45F5-86ED-47B4B2CCA98C}"/>
    <cellStyle name="Comma 2 2 11 2 2" xfId="3464" xr:uid="{57E7590D-62FF-44FD-AFF3-3B5337C7E4C2}"/>
    <cellStyle name="Comma 2 2 11 2 2 2" xfId="4698" xr:uid="{8F2DE7CD-F8BA-473F-BFB9-C6D718B52766}"/>
    <cellStyle name="Comma 2 2 11 2 2 3" xfId="5965" xr:uid="{7B1D8722-3F64-4114-9434-1AE9AAFFEE4E}"/>
    <cellStyle name="Comma 2 2 11 2 3" xfId="4307" xr:uid="{1376306B-1084-43A1-91F1-98B9068B3C4B}"/>
    <cellStyle name="Comma 2 2 11 2 4" xfId="5627" xr:uid="{940D17AB-E208-4BB8-A37F-2ACEF938A30E}"/>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2 2 2 2" xfId="4701" xr:uid="{1E269D8B-D70E-4C05-9D14-CFD94BBC6F53}"/>
    <cellStyle name="Comma 2 2 2 2 2 2 2 3" xfId="5968" xr:uid="{31238DD6-267B-4332-9332-E2A7A0DE0E48}"/>
    <cellStyle name="Comma 2 2 2 2 2 2 3" xfId="4310" xr:uid="{42272EBD-7AE4-41F1-9377-CB6562A94A90}"/>
    <cellStyle name="Comma 2 2 2 2 2 2 4" xfId="5630" xr:uid="{C255D179-CE51-4577-9204-D62B4788D965}"/>
    <cellStyle name="Comma 2 2 2 2 3" xfId="2998" xr:uid="{BD54599F-9E55-4D3C-A6FA-29BAB99BBA1D}"/>
    <cellStyle name="Comma 2 2 2 2 3 2" xfId="3466" xr:uid="{5327D491-69B5-4508-860E-E009748DAAD2}"/>
    <cellStyle name="Comma 2 2 2 2 3 2 2" xfId="4700" xr:uid="{36E45836-193E-40CC-9F0A-5E54A2F239BD}"/>
    <cellStyle name="Comma 2 2 2 2 3 2 3" xfId="5967" xr:uid="{96F2CFAC-2E50-4F2B-B667-D40F609489F1}"/>
    <cellStyle name="Comma 2 2 2 2 3 3" xfId="4309" xr:uid="{D7470027-7646-4071-A791-8918C4537DDD}"/>
    <cellStyle name="Comma 2 2 2 2 3 4" xfId="5629" xr:uid="{062A3C41-9413-4BDA-A879-7222802A1BD4}"/>
    <cellStyle name="Comma 2 2 2 3" xfId="1262" xr:uid="{10B115D2-45A2-45D6-AF30-A8B91CE130CC}"/>
    <cellStyle name="Comma 2 2 2 3 2" xfId="3000" xr:uid="{308CE89E-5FDA-4313-BC07-F58386A05855}"/>
    <cellStyle name="Comma 2 2 2 3 2 2" xfId="3468" xr:uid="{980D4F5D-F75D-4517-A52B-4349B92FF75D}"/>
    <cellStyle name="Comma 2 2 2 3 2 2 2" xfId="4702" xr:uid="{02230CB0-B96D-4E48-8F89-93068BF63404}"/>
    <cellStyle name="Comma 2 2 2 3 2 2 3" xfId="5969" xr:uid="{A611E762-A1C9-444E-8363-6FB99EFC2329}"/>
    <cellStyle name="Comma 2 2 2 3 2 3" xfId="4311" xr:uid="{E8105973-6AC1-46BA-BA12-C560CBC5281A}"/>
    <cellStyle name="Comma 2 2 2 3 2 4" xfId="5631" xr:uid="{496D777F-DB23-4F14-9F3E-17EE8758DFFC}"/>
    <cellStyle name="Comma 2 2 2 4" xfId="2997" xr:uid="{38680E45-8343-4216-8C5E-77A4640DAF87}"/>
    <cellStyle name="Comma 2 2 2 4 2" xfId="3465" xr:uid="{4212DF82-0B07-4F1A-9E15-C957DAD0192A}"/>
    <cellStyle name="Comma 2 2 2 4 2 2" xfId="4699" xr:uid="{B0E7A1F7-F94A-4021-A22A-BEC88A7C0751}"/>
    <cellStyle name="Comma 2 2 2 4 2 3" xfId="5966" xr:uid="{A2E44BC5-B955-4DD8-8803-E894597BACE8}"/>
    <cellStyle name="Comma 2 2 2 4 3" xfId="4308" xr:uid="{DCFBB17D-6BB3-48BD-814F-912D1591E520}"/>
    <cellStyle name="Comma 2 2 2 4 4" xfId="5628" xr:uid="{BCC976D5-A638-460C-BC82-FC05AF6295E8}"/>
    <cellStyle name="Comma 2 2 3" xfId="1263" xr:uid="{8BFB691A-3AF9-4870-988B-76162116DA1E}"/>
    <cellStyle name="Comma 2 2 3 2" xfId="3001" xr:uid="{4DCD70C1-32E2-489D-804F-F9F781A3F3A6}"/>
    <cellStyle name="Comma 2 2 3 2 2" xfId="3469" xr:uid="{C31C3B6A-AB96-42F6-B07D-2512708DF752}"/>
    <cellStyle name="Comma 2 2 3 2 2 2" xfId="4703" xr:uid="{99F94A02-D331-45BC-A609-B5504F3E948E}"/>
    <cellStyle name="Comma 2 2 3 2 2 3" xfId="5970" xr:uid="{D05E22A9-4A50-496B-B10C-684341B83007}"/>
    <cellStyle name="Comma 2 2 3 2 3" xfId="4312" xr:uid="{30C79E79-EB2B-487A-897A-239D3B855707}"/>
    <cellStyle name="Comma 2 2 3 2 4" xfId="5632" xr:uid="{546D63A2-F905-47D4-808A-6285557A7A4B}"/>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2 2 2 2" xfId="4705" xr:uid="{7439012A-2EAE-49A7-A3E9-C4791ACA25E9}"/>
    <cellStyle name="Comma 2 2 4 2 2 2 3" xfId="5972" xr:uid="{0C5B032C-F720-41A5-AC09-0F113668739B}"/>
    <cellStyle name="Comma 2 2 4 2 2 3" xfId="4314" xr:uid="{5A47547B-2515-4A51-84E8-F0B4EA63D81D}"/>
    <cellStyle name="Comma 2 2 4 2 2 4" xfId="5634" xr:uid="{B5F24E1A-062F-4AF6-8698-0587192C7BE6}"/>
    <cellStyle name="Comma 2 2 4 3" xfId="3002" xr:uid="{F64A7CBA-7213-43FB-90BB-0B1A6CB969F4}"/>
    <cellStyle name="Comma 2 2 4 3 2" xfId="3470" xr:uid="{11197DBE-BA24-4EFB-8343-5666C112ADC7}"/>
    <cellStyle name="Comma 2 2 4 3 2 2" xfId="4704" xr:uid="{58A8C8F3-2B32-4C4D-BBAC-F64DB19BCBB0}"/>
    <cellStyle name="Comma 2 2 4 3 2 3" xfId="5971" xr:uid="{73A1C150-44A1-421F-B872-2C8C6B1D6D8C}"/>
    <cellStyle name="Comma 2 2 4 3 3" xfId="4313" xr:uid="{235A2963-C5EE-4355-A8D7-171A515690E2}"/>
    <cellStyle name="Comma 2 2 4 3 4" xfId="5633" xr:uid="{7CD1D9FC-63BC-4095-A9BA-69190974C64E}"/>
    <cellStyle name="Comma 2 2 5" xfId="1266" xr:uid="{10876F28-1DA4-4C55-BC61-2CD5FA36E1BA}"/>
    <cellStyle name="Comma 2 2 5 2" xfId="3004" xr:uid="{783A8253-35F7-49B8-9F0D-0E212AAF04D1}"/>
    <cellStyle name="Comma 2 2 5 2 2" xfId="3472" xr:uid="{682FAD22-FE34-49AB-9F6F-C8F933A7ADF0}"/>
    <cellStyle name="Comma 2 2 5 2 2 2" xfId="4706" xr:uid="{47D33EEA-A41E-43EB-92CA-9715A191D133}"/>
    <cellStyle name="Comma 2 2 5 2 2 3" xfId="5973" xr:uid="{5409BEFB-5489-4E0C-9B59-03F22DD0149C}"/>
    <cellStyle name="Comma 2 2 5 2 3" xfId="4315" xr:uid="{E235C863-A00E-4DE0-AFE4-20463E5EA110}"/>
    <cellStyle name="Comma 2 2 5 2 4" xfId="5635" xr:uid="{2B9B7D80-6E20-4163-B27D-81E85D823E6C}"/>
    <cellStyle name="Comma 2 2 6" xfId="1267" xr:uid="{BF985A1D-3010-419B-9D5B-6A15FC70F716}"/>
    <cellStyle name="Comma 2 2 6 2" xfId="3005" xr:uid="{DA37967B-79F4-4991-960C-505C80E9CD7F}"/>
    <cellStyle name="Comma 2 2 6 2 2" xfId="3473" xr:uid="{C8ABD290-3554-457A-A7D2-996E4DB2268C}"/>
    <cellStyle name="Comma 2 2 6 2 2 2" xfId="4707" xr:uid="{E9E12B82-19BE-4E17-B309-D23234172DC6}"/>
    <cellStyle name="Comma 2 2 6 2 2 3" xfId="5974" xr:uid="{1A371F8C-0D0F-4058-833B-81B0F63DD927}"/>
    <cellStyle name="Comma 2 2 6 2 3" xfId="4316" xr:uid="{B46520A6-1BF3-46A1-AED8-A19104DE9B9B}"/>
    <cellStyle name="Comma 2 2 6 2 4" xfId="5636" xr:uid="{2F76B591-0008-443C-B54E-A7054F18CFEF}"/>
    <cellStyle name="Comma 2 2 7" xfId="1268" xr:uid="{66E6600D-4EE6-453A-8A5A-7A1F94A6C4F9}"/>
    <cellStyle name="Comma 2 2 7 2" xfId="3006" xr:uid="{6FF19010-1A21-42C3-8EFF-7DBC56B28B39}"/>
    <cellStyle name="Comma 2 2 7 2 2" xfId="3474" xr:uid="{4456DD3B-40AB-4AB5-BAD1-8C4774ECF0C8}"/>
    <cellStyle name="Comma 2 2 7 2 2 2" xfId="4708" xr:uid="{4A83CAD8-6BA5-4FFA-A84A-4EC1301108CD}"/>
    <cellStyle name="Comma 2 2 7 2 2 3" xfId="5975" xr:uid="{5AC51BC6-E18D-4BE8-9424-A95806CE033B}"/>
    <cellStyle name="Comma 2 2 7 2 3" xfId="4317" xr:uid="{1A7C9728-500B-4D2A-8B3C-EF7433AFF820}"/>
    <cellStyle name="Comma 2 2 7 2 4" xfId="5637" xr:uid="{9A09D9E1-208C-4EA4-B1CC-66E5E112857D}"/>
    <cellStyle name="Comma 2 2 8" xfId="1269" xr:uid="{185FF552-68B8-47D2-92DF-CB5441E03F89}"/>
    <cellStyle name="Comma 2 2 8 2" xfId="3007" xr:uid="{BEFC976B-29AB-4439-9BCF-70D0D257ADAC}"/>
    <cellStyle name="Comma 2 2 8 2 2" xfId="3475" xr:uid="{1E056A99-AD54-44DD-8D93-D67C75A3D51A}"/>
    <cellStyle name="Comma 2 2 8 2 2 2" xfId="4709" xr:uid="{72F8AF03-C77E-4539-8C39-ECE0E9BD6AFA}"/>
    <cellStyle name="Comma 2 2 8 2 2 3" xfId="5976" xr:uid="{5C308088-B154-4175-8473-E890EE17F902}"/>
    <cellStyle name="Comma 2 2 8 2 3" xfId="4318" xr:uid="{C655407D-D6BE-478C-BC64-090D8A265C10}"/>
    <cellStyle name="Comma 2 2 8 2 4" xfId="5638" xr:uid="{1D8AF03A-09F1-48C9-B267-B2D6C65BC41A}"/>
    <cellStyle name="Comma 2 2 9" xfId="1270" xr:uid="{67A4BC11-C524-4B6D-9A38-2B7A9D8550DE}"/>
    <cellStyle name="Comma 2 2 9 2" xfId="3008" xr:uid="{55ED45F3-6584-406C-B9B2-87D6CC770648}"/>
    <cellStyle name="Comma 2 2 9 2 2" xfId="3476" xr:uid="{EB4AC1F7-213D-403D-ABCC-647B818AF526}"/>
    <cellStyle name="Comma 2 2 9 2 2 2" xfId="4710" xr:uid="{BFBC7EEF-8579-48E2-AA29-FF16ADB2F390}"/>
    <cellStyle name="Comma 2 2 9 2 2 3" xfId="5977" xr:uid="{2E3FA761-4152-4EC0-9B03-F62678338476}"/>
    <cellStyle name="Comma 2 2 9 2 3" xfId="4319" xr:uid="{1A17BB01-4A40-4A67-8512-B7150E748BA2}"/>
    <cellStyle name="Comma 2 2 9 2 4" xfId="5639" xr:uid="{2D7B23A6-E856-44A9-BCEA-7990D385951B}"/>
    <cellStyle name="Comma 2 20" xfId="1271" xr:uid="{77EB438F-269D-4E12-8094-C20E8EDDF55D}"/>
    <cellStyle name="Comma 2 20 2" xfId="3009" xr:uid="{03AE5CD9-D698-43DA-86F5-834CA71BB275}"/>
    <cellStyle name="Comma 2 20 2 2" xfId="3477" xr:uid="{1CDE6B86-0AA4-4B76-8379-8A79FF1D4212}"/>
    <cellStyle name="Comma 2 20 2 2 2" xfId="4711" xr:uid="{45676546-5D2F-4C37-ABFE-E8A613C5885E}"/>
    <cellStyle name="Comma 2 20 2 2 3" xfId="5978" xr:uid="{1648FE2F-56A6-4546-8740-73DB9E789640}"/>
    <cellStyle name="Comma 2 20 2 3" xfId="4320" xr:uid="{18A94604-E3AC-41BF-8552-E7A2EA5585F9}"/>
    <cellStyle name="Comma 2 20 2 4" xfId="5640" xr:uid="{732D1ECF-F4F5-451E-8CFC-757312EAC6AA}"/>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2 2 2 2" xfId="4712" xr:uid="{DD2D5182-880F-4A1E-A40F-8047EF88B30C}"/>
    <cellStyle name="Comma 2 22 2 2 3" xfId="5979" xr:uid="{45BF1325-3C01-4148-A98E-15EA8049CCCA}"/>
    <cellStyle name="Comma 2 22 2 3" xfId="4321" xr:uid="{E1A72FCB-4AD5-487F-A498-AB4DC3DB50B6}"/>
    <cellStyle name="Comma 2 22 2 4" xfId="5641" xr:uid="{B5E0EF31-3600-4A23-A842-8662BAE6AFEA}"/>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4 2 2 2" xfId="4713" xr:uid="{82977FB3-6F71-480F-AA5D-6F2E48123D34}"/>
    <cellStyle name="Comma 2 24 2 2 3" xfId="5980" xr:uid="{E2474FF7-FCEA-4D0B-9219-3E1F3488FCC2}"/>
    <cellStyle name="Comma 2 24 2 3" xfId="4322" xr:uid="{9EC98A2D-19A4-458A-A39E-ADF0230C4464}"/>
    <cellStyle name="Comma 2 24 2 4" xfId="5642" xr:uid="{0DA5AD8D-A46D-41BF-AF14-0FA22B9EC501}"/>
    <cellStyle name="Comma 2 25" xfId="1276" xr:uid="{F601D8C0-5B31-468E-B8D8-2453198B0520}"/>
    <cellStyle name="Comma 2 25 2" xfId="3012" xr:uid="{78D80CD8-E0A1-485D-AD1E-6EC70BA60AB3}"/>
    <cellStyle name="Comma 2 25 2 2" xfId="3480" xr:uid="{30B4BDFA-87B4-4082-991B-98814CA0CA40}"/>
    <cellStyle name="Comma 2 25 2 2 2" xfId="4714" xr:uid="{B1978E74-7D2D-4B72-80D2-C1226935F4EB}"/>
    <cellStyle name="Comma 2 25 2 2 3" xfId="5981" xr:uid="{886A4BAF-526D-4F99-90FB-97E1D7162782}"/>
    <cellStyle name="Comma 2 25 2 3" xfId="4323" xr:uid="{995D578D-9754-4706-B4BD-883FB18D5436}"/>
    <cellStyle name="Comma 2 25 2 4" xfId="5643" xr:uid="{E27FA1DE-58E4-40C3-B915-BF34EC3C2860}"/>
    <cellStyle name="Comma 2 26" xfId="1277" xr:uid="{54C13334-5A28-4A21-A2CA-61DFD2B62E23}"/>
    <cellStyle name="Comma 2 26 2" xfId="3013" xr:uid="{5F6F73E8-8071-4B0C-A5B3-3C5FEA165389}"/>
    <cellStyle name="Comma 2 26 2 2" xfId="3481" xr:uid="{D220EB39-E817-4BE3-8C26-C6865DA76B71}"/>
    <cellStyle name="Comma 2 26 2 2 2" xfId="4715" xr:uid="{E5BE8528-8C66-4C72-8EC7-8A2255137E74}"/>
    <cellStyle name="Comma 2 26 2 2 3" xfId="5982" xr:uid="{C0A93E01-6046-43CB-80F4-9821A1282376}"/>
    <cellStyle name="Comma 2 26 2 3" xfId="4324" xr:uid="{ADA83C72-1CB4-43A1-ACAD-931EEF6F1EA4}"/>
    <cellStyle name="Comma 2 26 2 4" xfId="5644" xr:uid="{B91D9229-218C-4AFD-B4EC-7FF9B9E1AB11}"/>
    <cellStyle name="Comma 2 27" xfId="1278" xr:uid="{C178C18E-1449-4AD6-B62B-C909FF748C01}"/>
    <cellStyle name="Comma 2 27 2" xfId="3014" xr:uid="{CE2CAD45-957A-42A9-8531-C6FEF7E30B6B}"/>
    <cellStyle name="Comma 2 27 2 2" xfId="3482" xr:uid="{4DD2D121-1FA4-406A-A736-CA4CB1E21522}"/>
    <cellStyle name="Comma 2 27 2 2 2" xfId="4716" xr:uid="{C25BE6DC-7838-48C0-8CB1-B2B597B93A01}"/>
    <cellStyle name="Comma 2 27 2 2 3" xfId="5983" xr:uid="{C348FED2-4401-42C7-9044-2DBCE36B7047}"/>
    <cellStyle name="Comma 2 27 2 3" xfId="4325" xr:uid="{BF8BC7BF-3E26-4E00-A7A4-203419BDE09E}"/>
    <cellStyle name="Comma 2 27 2 4" xfId="5645" xr:uid="{2CFE87DF-7106-4390-A3FF-455129D50B51}"/>
    <cellStyle name="Comma 2 28" xfId="1279" xr:uid="{19160909-4264-4A12-89D9-4CAFC48681B7}"/>
    <cellStyle name="Comma 2 28 2" xfId="3015" xr:uid="{D138D950-2537-49D6-B71F-7600C992C314}"/>
    <cellStyle name="Comma 2 28 2 2" xfId="3483" xr:uid="{F29F2021-CCFA-41FE-8C0E-910D457D0779}"/>
    <cellStyle name="Comma 2 28 2 2 2" xfId="4717" xr:uid="{513ADDDE-0189-4EFE-AC61-A24DB53A3907}"/>
    <cellStyle name="Comma 2 28 2 2 3" xfId="5984" xr:uid="{2FAFE442-5688-4995-8B73-C02F9FBED134}"/>
    <cellStyle name="Comma 2 28 2 3" xfId="4326" xr:uid="{9EFAF6AB-4C1C-44C8-B09F-DF7125F63125}"/>
    <cellStyle name="Comma 2 28 2 4" xfId="5646" xr:uid="{B6DCD287-79BB-484D-91B0-5B6928E1B88D}"/>
    <cellStyle name="Comma 2 29" xfId="1280" xr:uid="{16A24877-376C-4628-A10F-0F2ADBF615F7}"/>
    <cellStyle name="Comma 2 29 2" xfId="3016" xr:uid="{08A4EBA9-E6D1-4628-BAA4-B8E84B34C804}"/>
    <cellStyle name="Comma 2 29 2 2" xfId="3484" xr:uid="{64908208-76D9-4C12-B668-F2522C2D3A15}"/>
    <cellStyle name="Comma 2 29 2 2 2" xfId="4718" xr:uid="{B10FA411-FEC1-4C0D-9326-F1458BAD5B15}"/>
    <cellStyle name="Comma 2 29 2 2 3" xfId="5985" xr:uid="{FA0F255C-5026-4D97-862A-00FBDA962A45}"/>
    <cellStyle name="Comma 2 29 2 3" xfId="4327" xr:uid="{D9F42E06-4086-4F30-BE3F-281ED174EAAA}"/>
    <cellStyle name="Comma 2 29 2 4" xfId="5647" xr:uid="{B6998555-AA98-44C5-B025-E716BF73D673}"/>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2 2 2 2" xfId="4719" xr:uid="{2730E782-2CAF-445A-AD5F-A5856BD42654}"/>
    <cellStyle name="Comma 2 3 2 2 2 3" xfId="5986" xr:uid="{E971B4E7-A0D9-4C8F-AC41-B008E0672856}"/>
    <cellStyle name="Comma 2 3 2 2 3" xfId="4328" xr:uid="{6D04CE59-7B9F-41AA-B182-4FCEDCD5F75B}"/>
    <cellStyle name="Comma 2 3 2 2 4" xfId="5648" xr:uid="{A4244864-02C0-4211-8928-AD30DCDB6414}"/>
    <cellStyle name="Comma 2 3 3" xfId="1283" xr:uid="{0FAF69FE-4638-4717-B24E-82AA79FDEA2C}"/>
    <cellStyle name="Comma 2 3 3 2" xfId="3018" xr:uid="{AF065F08-ECA0-4186-AF0C-1212CE21BA9A}"/>
    <cellStyle name="Comma 2 3 3 2 2" xfId="3486" xr:uid="{0D920219-D81B-4A70-B0BC-A0C3DCD69E49}"/>
    <cellStyle name="Comma 2 3 3 2 2 2" xfId="4720" xr:uid="{584088BA-CD38-4E20-9D2D-1FA5E8D2314D}"/>
    <cellStyle name="Comma 2 3 3 2 2 3" xfId="5987" xr:uid="{4B85471A-A43C-47DA-A198-2158BAC31317}"/>
    <cellStyle name="Comma 2 3 3 2 3" xfId="4329" xr:uid="{3EFB80A0-10CD-407F-AF66-C14E575850EC}"/>
    <cellStyle name="Comma 2 3 3 2 4" xfId="5649" xr:uid="{6E2E5E75-7278-4878-B1C0-B7A25B32F81D}"/>
    <cellStyle name="Comma 2 3 4" xfId="1284" xr:uid="{9B3071AA-0AC7-48F6-9369-4F6EA4134589}"/>
    <cellStyle name="Comma 2 3 4 2" xfId="3019" xr:uid="{2FE8D5FB-A064-411E-AB37-351439A27280}"/>
    <cellStyle name="Comma 2 3 4 2 2" xfId="3487" xr:uid="{03CE4D07-84C7-4FDE-BE6D-00C619AC2797}"/>
    <cellStyle name="Comma 2 3 4 2 2 2" xfId="4721" xr:uid="{3780CABC-31F4-4711-A88C-2C4359A959A3}"/>
    <cellStyle name="Comma 2 3 4 2 2 3" xfId="5988" xr:uid="{C0E1470D-7F68-4C80-A69F-722A3FBD0F4F}"/>
    <cellStyle name="Comma 2 3 4 2 3" xfId="4330" xr:uid="{78306C00-7363-444E-A6C9-1E7E7D56E53E}"/>
    <cellStyle name="Comma 2 3 4 2 4" xfId="5650" xr:uid="{18B4C452-DBB7-4B68-AC96-F90AFA826C2A}"/>
    <cellStyle name="Comma 2 3 5" xfId="1285" xr:uid="{0C2EC917-9E37-411C-8FDE-297559B1152A}"/>
    <cellStyle name="Comma 2 3 5 2" xfId="3020" xr:uid="{9D9CB3DD-D164-4C88-BB1B-5B54A35AF316}"/>
    <cellStyle name="Comma 2 3 5 2 2" xfId="3488" xr:uid="{AEED0D48-B42A-45E8-8BE8-214280960219}"/>
    <cellStyle name="Comma 2 3 5 2 2 2" xfId="4722" xr:uid="{26CC394F-A35C-40ED-A153-2680B0885D0C}"/>
    <cellStyle name="Comma 2 3 5 2 2 3" xfId="5989" xr:uid="{CE4E32CE-A336-4E06-945E-F24391223859}"/>
    <cellStyle name="Comma 2 3 5 2 3" xfId="4331" xr:uid="{F1765239-03C9-4E2E-BE45-8424FF1435A0}"/>
    <cellStyle name="Comma 2 3 5 2 4" xfId="5651" xr:uid="{AE61EC0A-6B36-41B0-B681-B33FD21BEEE7}"/>
    <cellStyle name="Comma 2 3 6" xfId="1286" xr:uid="{73F92EBC-A1BE-4C55-B04D-3AD4802D5D53}"/>
    <cellStyle name="Comma 2 3 6 2" xfId="3021" xr:uid="{15E348A2-703E-4740-9184-640D7B23F143}"/>
    <cellStyle name="Comma 2 3 6 2 2" xfId="3489" xr:uid="{D34A43D7-0BFA-4FE1-8FB1-A1451A1AF08F}"/>
    <cellStyle name="Comma 2 3 6 2 2 2" xfId="4723" xr:uid="{82BA5DFE-FF7C-4168-9DD1-7F169010594F}"/>
    <cellStyle name="Comma 2 3 6 2 2 3" xfId="5990" xr:uid="{5893F831-619F-4C76-9350-0586F1ABC8F9}"/>
    <cellStyle name="Comma 2 3 6 2 3" xfId="4332" xr:uid="{7073C263-379F-4380-8CCF-659D298144C1}"/>
    <cellStyle name="Comma 2 3 6 2 4" xfId="5652" xr:uid="{531DB7EC-2C14-46B0-8A7F-F060EC68D1EF}"/>
    <cellStyle name="Comma 2 3 7" xfId="1287" xr:uid="{A7997E86-3A44-47CF-9FA7-1E1A5B5ADEEF}"/>
    <cellStyle name="Comma 2 3 7 2" xfId="3022" xr:uid="{820B23B0-4F09-4ACF-806C-07C81876A715}"/>
    <cellStyle name="Comma 2 3 7 2 2" xfId="3490" xr:uid="{E5E3F15B-60AE-45A6-9BEA-1192E8BD31E0}"/>
    <cellStyle name="Comma 2 3 7 2 2 2" xfId="4724" xr:uid="{626ABF29-05FF-4C2E-88CD-497A2D90B8B4}"/>
    <cellStyle name="Comma 2 3 7 2 2 3" xfId="5991" xr:uid="{5F9E8403-24D4-41AE-9F97-D8EA15778F6B}"/>
    <cellStyle name="Comma 2 3 7 2 3" xfId="4333" xr:uid="{606FFC5A-CCBA-4F72-B52D-B4E7065F2503}"/>
    <cellStyle name="Comma 2 3 7 2 4" xfId="5653" xr:uid="{134DB70D-CC9B-4D57-B8FB-8B89B4F63FB3}"/>
    <cellStyle name="Comma 2 3 8" xfId="1288" xr:uid="{5561B8DD-C1AD-4153-9E29-9C29C37FD595}"/>
    <cellStyle name="Comma 2 3 8 2" xfId="3023" xr:uid="{DA51A55E-1758-49C8-9AB7-38476CD4921E}"/>
    <cellStyle name="Comma 2 3 8 2 2" xfId="3491" xr:uid="{B59BA7EC-AB90-4E11-B90B-1DD3208EAA3F}"/>
    <cellStyle name="Comma 2 3 8 2 2 2" xfId="4725" xr:uid="{2491B990-6D21-4787-BF1F-254ADDDB2955}"/>
    <cellStyle name="Comma 2 3 8 2 2 3" xfId="5992" xr:uid="{E87D0EEE-095C-4F3C-8B76-C7E0567753B4}"/>
    <cellStyle name="Comma 2 3 8 2 3" xfId="4334" xr:uid="{BB1C8E09-7C35-48E1-9E8E-5CE7BC9C5935}"/>
    <cellStyle name="Comma 2 3 8 2 4" xfId="5654" xr:uid="{984CF826-6126-4DC3-8B6A-2CEBD402DD67}"/>
    <cellStyle name="Comma 2 3 9" xfId="1289" xr:uid="{6797A8CC-09C0-46D4-AF2F-C88FCA19B658}"/>
    <cellStyle name="Comma 2 3 9 2" xfId="3024" xr:uid="{6B173058-B8A2-4CBB-B4B1-45C2183442B4}"/>
    <cellStyle name="Comma 2 3 9 2 2" xfId="3492" xr:uid="{B251702B-BA35-4195-A8F8-1581F5286F1B}"/>
    <cellStyle name="Comma 2 3 9 2 2 2" xfId="4726" xr:uid="{E93F62EA-483D-4282-95BD-D1321586B165}"/>
    <cellStyle name="Comma 2 3 9 2 2 3" xfId="5993" xr:uid="{9A5F3ECF-7535-476D-995A-51F2D8CB6E75}"/>
    <cellStyle name="Comma 2 3 9 2 3" xfId="4335" xr:uid="{54CA05F7-5FFB-440E-9FD8-8F9BD8F3127E}"/>
    <cellStyle name="Comma 2 3 9 2 4" xfId="5655" xr:uid="{F8F954D5-9757-4C28-B352-56AB4A7E69F0}"/>
    <cellStyle name="Comma 2 30" xfId="1290" xr:uid="{025F1331-F6FB-4320-9C2A-E273CEF4CEFE}"/>
    <cellStyle name="Comma 2 30 2" xfId="3025" xr:uid="{436F91DB-6714-4A03-87A4-CAFC1DBFFB0E}"/>
    <cellStyle name="Comma 2 30 2 2" xfId="3493" xr:uid="{0B616FC4-2658-4C02-AE65-0DB451FA8572}"/>
    <cellStyle name="Comma 2 30 2 2 2" xfId="4727" xr:uid="{D67FC5F2-EF12-4841-98AB-29718CE6049A}"/>
    <cellStyle name="Comma 2 30 2 2 3" xfId="5994" xr:uid="{A4A41D3D-0E75-4C15-B190-9541CDE8FCA1}"/>
    <cellStyle name="Comma 2 30 2 3" xfId="4336" xr:uid="{705B9F9A-EBE2-4C2E-8FDD-ACD872659E0C}"/>
    <cellStyle name="Comma 2 30 2 4" xfId="5656" xr:uid="{86A38101-C08C-4E61-92E0-01BE433F4FB3}"/>
    <cellStyle name="Comma 2 31" xfId="1291" xr:uid="{3E692445-BEEC-42CA-8396-7BA14959B3E3}"/>
    <cellStyle name="Comma 2 31 2" xfId="3026" xr:uid="{6E458E77-54D4-48DC-91FD-19A55A3ED3E8}"/>
    <cellStyle name="Comma 2 31 2 2" xfId="3494" xr:uid="{9F628737-44EF-421F-8BF1-98DBF2E83849}"/>
    <cellStyle name="Comma 2 31 2 2 2" xfId="4728" xr:uid="{4EF4463C-00E7-4C76-BC05-9CEEBE4C32D5}"/>
    <cellStyle name="Comma 2 31 2 2 3" xfId="5995" xr:uid="{522EBD1A-34DC-4C73-AA41-B5C78F831CAC}"/>
    <cellStyle name="Comma 2 31 2 3" xfId="4337" xr:uid="{4548C64B-4E47-4AE0-B1DD-B6C52DDB35CA}"/>
    <cellStyle name="Comma 2 31 2 4" xfId="5657" xr:uid="{4ADB77A1-A717-460E-8CDA-86957AB6EA91}"/>
    <cellStyle name="Comma 2 32" xfId="1292" xr:uid="{8C893B90-18A4-491B-8D08-7B98216CD1BA}"/>
    <cellStyle name="Comma 2 33" xfId="4923" xr:uid="{B3EE5281-9090-4398-95F5-75E13A5E7A2F}"/>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2 2 2 2" xfId="4730" xr:uid="{7B923675-C22C-4CC7-BD4C-16BC53B3C4AA}"/>
    <cellStyle name="Comma 2 4 2 2 2 2 3" xfId="5997" xr:uid="{9E82351A-50DE-464D-AC80-1A74335EF888}"/>
    <cellStyle name="Comma 2 4 2 2 2 3" xfId="4339" xr:uid="{5EFED66F-0D6F-4628-88A3-9832B39E7E56}"/>
    <cellStyle name="Comma 2 4 2 2 2 4" xfId="5659" xr:uid="{EC539AFE-5913-496A-B62E-ED1BE2B5B5E5}"/>
    <cellStyle name="Comma 2 4 2 3" xfId="1296" xr:uid="{61E38419-24F8-4997-A00D-3065E368D780}"/>
    <cellStyle name="Comma 2 4 2 3 2" xfId="3029" xr:uid="{EE06907B-9E66-42BB-A11C-CBB71B25146D}"/>
    <cellStyle name="Comma 2 4 2 3 2 2" xfId="3497" xr:uid="{D1087047-47F6-4CB6-8D8B-AACB818EA7A0}"/>
    <cellStyle name="Comma 2 4 2 3 2 2 2" xfId="4731" xr:uid="{A8CAC35D-E47F-4A66-9FF1-4EC9EBCF4890}"/>
    <cellStyle name="Comma 2 4 2 3 2 2 3" xfId="5998" xr:uid="{C93B6875-1E53-42ED-B049-9B851B5E338A}"/>
    <cellStyle name="Comma 2 4 2 3 2 3" xfId="4340" xr:uid="{34F437CB-8ECC-4CD1-BCB2-2304612AE9D6}"/>
    <cellStyle name="Comma 2 4 2 3 2 4" xfId="5660" xr:uid="{65B23010-2CE4-4450-9408-3D28EFCA500B}"/>
    <cellStyle name="Comma 2 4 2 4" xfId="3027" xr:uid="{DDDC9F31-B11A-4402-874F-A660ADBC870A}"/>
    <cellStyle name="Comma 2 4 2 4 2" xfId="3495" xr:uid="{A2BD380A-FC5C-438B-93AA-DBA53E46F349}"/>
    <cellStyle name="Comma 2 4 2 4 2 2" xfId="4729" xr:uid="{D4482DF9-1359-4077-8058-178DF5EA00C2}"/>
    <cellStyle name="Comma 2 4 2 4 2 3" xfId="5996" xr:uid="{A3547DA7-DC33-47CE-8BFE-1C9D895EED30}"/>
    <cellStyle name="Comma 2 4 2 4 3" xfId="4338" xr:uid="{2F8B04A0-B2A8-445F-9193-DA86D1DD1786}"/>
    <cellStyle name="Comma 2 4 2 4 4" xfId="5658" xr:uid="{0170CA69-D869-4B09-A5A8-C666F6138B01}"/>
    <cellStyle name="Comma 2 4 3" xfId="1297" xr:uid="{16496EEC-0E0D-452C-AD8B-9128A3FB6757}"/>
    <cellStyle name="Comma 2 4 3 2" xfId="3030" xr:uid="{9EC51C7D-74D0-4D11-997F-686CDD1D51B1}"/>
    <cellStyle name="Comma 2 4 3 2 2" xfId="3498" xr:uid="{82D80C3E-90DA-4729-9817-71398F6FAE24}"/>
    <cellStyle name="Comma 2 4 3 2 2 2" xfId="4732" xr:uid="{9AEF30A3-2F12-4DCB-8FB6-7F023ACCC2BE}"/>
    <cellStyle name="Comma 2 4 3 2 2 3" xfId="5999" xr:uid="{E59DF384-1309-40B6-9FAD-B269F3B72132}"/>
    <cellStyle name="Comma 2 4 3 2 3" xfId="4341" xr:uid="{1CE90BEA-7144-4B44-A9CB-D3B8DBF57B95}"/>
    <cellStyle name="Comma 2 4 3 2 4" xfId="5661" xr:uid="{F49788A7-FFAF-462F-B328-9FB37B977418}"/>
    <cellStyle name="Comma 2 4 4" xfId="1298" xr:uid="{53949A44-D664-47D4-A679-F228FAA8B953}"/>
    <cellStyle name="Comma 2 4 4 2" xfId="3031" xr:uid="{F03AAD33-6D1A-4250-B0C6-D7DDC04D49D7}"/>
    <cellStyle name="Comma 2 4 4 2 2" xfId="3499" xr:uid="{8FC16859-08C3-42F1-9D28-C03028F7938C}"/>
    <cellStyle name="Comma 2 4 4 2 2 2" xfId="4733" xr:uid="{C8811D7D-C183-4049-AE12-1A480E28E740}"/>
    <cellStyle name="Comma 2 4 4 2 2 3" xfId="6000" xr:uid="{5F63C23A-7709-4586-9321-2D849690B99F}"/>
    <cellStyle name="Comma 2 4 4 2 3" xfId="4342" xr:uid="{AA86081A-D1F1-4A6A-89DD-A46DFB492BBE}"/>
    <cellStyle name="Comma 2 4 4 2 4" xfId="5662" xr:uid="{2E675766-7FBB-489C-88D9-93333315E9CA}"/>
    <cellStyle name="Comma 2 4 5" xfId="1299" xr:uid="{8D9E7D11-8274-4EF0-96F7-42EF7795E346}"/>
    <cellStyle name="Comma 2 4 5 2" xfId="3032" xr:uid="{2E544EFD-30EF-47E7-AA82-45AEB62AAB17}"/>
    <cellStyle name="Comma 2 4 5 2 2" xfId="3500" xr:uid="{80038445-5D5C-480D-9A52-7E3125B0D1C0}"/>
    <cellStyle name="Comma 2 4 5 2 2 2" xfId="4734" xr:uid="{DC05A45C-0BB3-47A9-B5A7-6EA7D215E4B6}"/>
    <cellStyle name="Comma 2 4 5 2 2 3" xfId="6001" xr:uid="{81FE4572-3A90-4782-9358-929335255F8A}"/>
    <cellStyle name="Comma 2 4 5 2 3" xfId="4343" xr:uid="{B5D25A47-CF7F-4C84-828D-CCA73A809BA7}"/>
    <cellStyle name="Comma 2 4 5 2 4" xfId="5663" xr:uid="{9BA5961F-AF71-43C2-8341-1695D7EC3FD3}"/>
    <cellStyle name="Comma 2 4 6" xfId="1300" xr:uid="{BEC27B65-1DFA-4DD8-AF18-EED75021790C}"/>
    <cellStyle name="Comma 2 4 6 2" xfId="3033" xr:uid="{A6084472-2AB7-47A0-A2C3-0F55BD026C91}"/>
    <cellStyle name="Comma 2 4 6 2 2" xfId="3501" xr:uid="{95C42DB3-41EB-4B77-A052-F9D115D34EB4}"/>
    <cellStyle name="Comma 2 4 6 2 2 2" xfId="4735" xr:uid="{7A83994D-664F-45A9-B827-81EA287B664E}"/>
    <cellStyle name="Comma 2 4 6 2 2 3" xfId="6002" xr:uid="{4F67BB90-5265-4C20-B3AF-E12F2D9335E2}"/>
    <cellStyle name="Comma 2 4 6 2 3" xfId="4344" xr:uid="{2007478F-32A4-47EA-BB7E-A915EE5C5FC1}"/>
    <cellStyle name="Comma 2 4 6 2 4" xfId="5664" xr:uid="{B2A0AB12-BFB9-4CC2-A643-8CD3802E496B}"/>
    <cellStyle name="Comma 2 4 7" xfId="1301" xr:uid="{46611DC5-F4CA-4B23-845F-35A25354D618}"/>
    <cellStyle name="Comma 2 4 7 2" xfId="3034" xr:uid="{45A885F8-4F6C-4D72-9F69-D3FE399225C2}"/>
    <cellStyle name="Comma 2 4 7 2 2" xfId="3502" xr:uid="{3AEF2D80-0C01-48E6-A094-CE9CDBAD0E66}"/>
    <cellStyle name="Comma 2 4 7 2 2 2" xfId="4736" xr:uid="{662A6589-7C59-4AE9-BE25-F057344E2291}"/>
    <cellStyle name="Comma 2 4 7 2 2 3" xfId="6003" xr:uid="{D21EB6D6-177D-481C-9424-A27E72EA8046}"/>
    <cellStyle name="Comma 2 4 7 2 3" xfId="4345" xr:uid="{3814E722-BB6D-4992-A96A-5303F104AF0C}"/>
    <cellStyle name="Comma 2 4 7 2 4" xfId="5665" xr:uid="{ECAE787C-64E6-4AB1-BA31-2146ADC099F9}"/>
    <cellStyle name="Comma 2 4 8" xfId="1302" xr:uid="{204FF10C-380B-45AF-8469-CEBD94295C94}"/>
    <cellStyle name="Comma 2 4 8 2" xfId="3035" xr:uid="{64AB8C10-CDC6-40CD-9EFC-43929F23CEE8}"/>
    <cellStyle name="Comma 2 4 8 2 2" xfId="3503" xr:uid="{F76A5E62-4D9F-4EBE-A009-F968CFAEE12C}"/>
    <cellStyle name="Comma 2 4 8 2 2 2" xfId="4737" xr:uid="{76733212-3A92-41B3-9BE9-3460E2A978AB}"/>
    <cellStyle name="Comma 2 4 8 2 2 3" xfId="6004" xr:uid="{899E2220-1224-4250-8B80-AD49B68447B0}"/>
    <cellStyle name="Comma 2 4 8 2 3" xfId="4346" xr:uid="{55BD40C7-A901-400C-AA17-4218AC6F7BC1}"/>
    <cellStyle name="Comma 2 4 8 2 4" xfId="5666" xr:uid="{70AC68E6-B94B-4FBF-BA29-DEE591209928}"/>
    <cellStyle name="Comma 2 4 9" xfId="1303" xr:uid="{3C2FFDD1-DB44-4359-8A09-60EFCC23C6E2}"/>
    <cellStyle name="Comma 2 4 9 2" xfId="3036" xr:uid="{B5E24D49-4F08-46E7-B3B8-C16233CA2FB7}"/>
    <cellStyle name="Comma 2 4 9 2 2" xfId="3504" xr:uid="{B14A7A72-FEA5-4BDC-BFE9-65102E1AF60D}"/>
    <cellStyle name="Comma 2 4 9 2 2 2" xfId="4738" xr:uid="{0ADD292F-6C2B-45D5-A533-FDF02CA4721D}"/>
    <cellStyle name="Comma 2 4 9 2 2 3" xfId="6005" xr:uid="{3F916B96-D2BE-4455-86EA-7F8028E405E5}"/>
    <cellStyle name="Comma 2 4 9 2 3" xfId="4347" xr:uid="{B52082C6-1A71-4CF0-8F12-3BCA9496711F}"/>
    <cellStyle name="Comma 2 4 9 2 4" xfId="5667" xr:uid="{540E7E72-DE49-4720-A465-C54D8D05D9B5}"/>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2 2 2 2" xfId="4739" xr:uid="{013FB90F-9570-431B-926C-88B5208B01F2}"/>
    <cellStyle name="Comma 2 5 2 2 2 3" xfId="6006" xr:uid="{E33FF9EA-EF5D-4B35-911E-050FF7EE9A5B}"/>
    <cellStyle name="Comma 2 5 2 2 3" xfId="4348" xr:uid="{3D44689E-8862-4705-946D-448A0E00A5D3}"/>
    <cellStyle name="Comma 2 5 2 2 4" xfId="5668" xr:uid="{FA6FBF9D-24FF-44CA-B298-7E076F90A48D}"/>
    <cellStyle name="Comma 2 5 3" xfId="1306" xr:uid="{8DB51714-9A23-4734-B9B0-12884A29D7F7}"/>
    <cellStyle name="Comma 2 5 3 2" xfId="3038" xr:uid="{5AA6D838-68E4-49A8-921F-C27D4DE21F29}"/>
    <cellStyle name="Comma 2 5 3 2 2" xfId="3506" xr:uid="{D8A69F81-A806-44D0-A196-94605322EA1C}"/>
    <cellStyle name="Comma 2 5 3 2 2 2" xfId="4740" xr:uid="{94551E01-EB0E-4D35-8B9D-A8F63BED508A}"/>
    <cellStyle name="Comma 2 5 3 2 2 3" xfId="6007" xr:uid="{D696D98B-D927-46C8-AA1F-7DED7FC42AAF}"/>
    <cellStyle name="Comma 2 5 3 2 3" xfId="4349" xr:uid="{F08DA36B-FE04-4A46-AA1E-A27E80404263}"/>
    <cellStyle name="Comma 2 5 3 2 4" xfId="5669" xr:uid="{78D56EFC-0E7A-4708-8FCE-E28F4B88C10F}"/>
    <cellStyle name="Comma 2 5 4" xfId="1307" xr:uid="{E0F8112A-2B95-4D33-BCD4-ADA42CBB0D3F}"/>
    <cellStyle name="Comma 2 5 4 2" xfId="3039" xr:uid="{4C90F7BD-BE3F-4EC7-9E8F-2F0CE9395DCA}"/>
    <cellStyle name="Comma 2 5 4 2 2" xfId="3507" xr:uid="{0F66F20A-5698-4F4D-8B02-454A8E3CE538}"/>
    <cellStyle name="Comma 2 5 4 2 2 2" xfId="4741" xr:uid="{060C7781-21F0-447B-8A68-1EBD11DAF07C}"/>
    <cellStyle name="Comma 2 5 4 2 2 3" xfId="6008" xr:uid="{924C1527-71C1-4BBD-8E4E-2669BBC29558}"/>
    <cellStyle name="Comma 2 5 4 2 3" xfId="4350" xr:uid="{C0C056DA-8E29-4440-965A-48DB36951DE4}"/>
    <cellStyle name="Comma 2 5 4 2 4" xfId="5670" xr:uid="{7D5F5F0E-7020-42E9-9C99-C012D69ED242}"/>
    <cellStyle name="Comma 2 5 5" xfId="1308" xr:uid="{93CEF147-EFFD-4016-AFFA-5B2AF3A26F49}"/>
    <cellStyle name="Comma 2 5 5 2" xfId="3040" xr:uid="{0FB7CB7D-0AB6-4BB6-BC26-9296B40A38EB}"/>
    <cellStyle name="Comma 2 5 5 2 2" xfId="3508" xr:uid="{206BA7AA-8EB3-45BF-B7E6-E573B7DAABD2}"/>
    <cellStyle name="Comma 2 5 5 2 2 2" xfId="4742" xr:uid="{4F023514-78FC-4D48-9D1E-D4CA711B0C96}"/>
    <cellStyle name="Comma 2 5 5 2 2 3" xfId="6009" xr:uid="{79CB3F66-9DDA-4D12-B35C-786DAA80369E}"/>
    <cellStyle name="Comma 2 5 5 2 3" xfId="4351" xr:uid="{95257F3F-0999-4C31-ADA3-01B63178DE5B}"/>
    <cellStyle name="Comma 2 5 5 2 4" xfId="5671" xr:uid="{AF2C8329-0FF8-46AB-AAFC-F7BC78995006}"/>
    <cellStyle name="Comma 2 5 6" xfId="1309" xr:uid="{7C33512F-1872-485B-AB29-1F894E4D7CE1}"/>
    <cellStyle name="Comma 2 5 6 2" xfId="3041" xr:uid="{230D8FC6-3398-4662-985D-B976EAC5121E}"/>
    <cellStyle name="Comma 2 5 6 2 2" xfId="3509" xr:uid="{C4FA02CD-5947-4EC5-9585-89AA8A43C504}"/>
    <cellStyle name="Comma 2 5 6 2 2 2" xfId="4743" xr:uid="{B51193E3-BFEF-4D32-BBBD-EE3C03BDDC12}"/>
    <cellStyle name="Comma 2 5 6 2 2 3" xfId="6010" xr:uid="{D2D35FFF-6A59-43FB-A136-45F3270F9AB1}"/>
    <cellStyle name="Comma 2 5 6 2 3" xfId="4352" xr:uid="{D1058886-3B63-484C-8957-4981DEAEFCFF}"/>
    <cellStyle name="Comma 2 5 6 2 4" xfId="5672" xr:uid="{94040A9D-1034-4C79-905B-59CDF5AD637D}"/>
    <cellStyle name="Comma 2 5 7" xfId="1310" xr:uid="{94E5C2A0-53F9-4534-9901-94ED5A99DFEE}"/>
    <cellStyle name="Comma 2 5 7 2" xfId="3042" xr:uid="{FA875AF4-3F92-47B5-BEDA-617C9847DA6B}"/>
    <cellStyle name="Comma 2 5 7 2 2" xfId="3510" xr:uid="{307E4F15-63EC-463C-8743-17C5CE2BC073}"/>
    <cellStyle name="Comma 2 5 7 2 2 2" xfId="4744" xr:uid="{E77FA122-F02F-4056-9D7D-A75775DF6C2E}"/>
    <cellStyle name="Comma 2 5 7 2 2 3" xfId="6011" xr:uid="{D5F68430-F764-4EC8-B0E8-3B05A2FAE2BC}"/>
    <cellStyle name="Comma 2 5 7 2 3" xfId="4353" xr:uid="{F1ED7CC7-C86E-4FA6-8C24-D7C480A9BB73}"/>
    <cellStyle name="Comma 2 5 7 2 4" xfId="5673" xr:uid="{7C15533B-FB7C-40A9-8F8B-B498B0C7CE36}"/>
    <cellStyle name="Comma 2 5 8" xfId="1311" xr:uid="{7E606928-B3AD-4D3D-B08C-6BEAC18BCA44}"/>
    <cellStyle name="Comma 2 5 8 2" xfId="3043" xr:uid="{2D86AFE0-3CD7-4B40-8254-A88C6628ED34}"/>
    <cellStyle name="Comma 2 5 8 2 2" xfId="3511" xr:uid="{15E740F9-97F0-4A0D-88BB-3A94EF3E15D8}"/>
    <cellStyle name="Comma 2 5 8 2 2 2" xfId="4745" xr:uid="{408AB4B8-B3BB-4C0F-90C7-0E9BFA1B6AEF}"/>
    <cellStyle name="Comma 2 5 8 2 2 3" xfId="6012" xr:uid="{82852A72-9D21-40AD-A96B-E03E0B67F3AB}"/>
    <cellStyle name="Comma 2 5 8 2 3" xfId="4354" xr:uid="{BE5B49AB-A751-41B6-92DD-0A850C9ED1A9}"/>
    <cellStyle name="Comma 2 5 8 2 4" xfId="5674" xr:uid="{621BA0C3-F9FC-4CED-949C-8833491C82FA}"/>
    <cellStyle name="Comma 2 5 9" xfId="1312" xr:uid="{55F7544F-78B6-447B-82BA-E9F54ABB8C7F}"/>
    <cellStyle name="Comma 2 5 9 2" xfId="3044" xr:uid="{258B0D62-446B-4459-884E-8FAE73D71587}"/>
    <cellStyle name="Comma 2 5 9 2 2" xfId="3512" xr:uid="{F931C462-AC59-4158-95BB-93BAA0C3B6CE}"/>
    <cellStyle name="Comma 2 5 9 2 2 2" xfId="4746" xr:uid="{5BEC771A-303E-4763-B9EE-FD57D9ADD9E9}"/>
    <cellStyle name="Comma 2 5 9 2 2 3" xfId="6013" xr:uid="{B4F37ED0-2BF5-4203-8CD8-1F1E259D1ACC}"/>
    <cellStyle name="Comma 2 5 9 2 3" xfId="4355" xr:uid="{B2BCCA0F-D906-4C2F-8E9C-426AC26A3CEF}"/>
    <cellStyle name="Comma 2 5 9 2 4" xfId="5675" xr:uid="{21151B4F-70E1-4A48-BCC6-E5CD0135580E}"/>
    <cellStyle name="Comma 2 6" xfId="1313" xr:uid="{BDEB2B99-14C8-430A-AEC2-0C638E5FAC71}"/>
    <cellStyle name="Comma 2 6 2" xfId="3045" xr:uid="{9BE93AF7-C092-4EFC-8C84-A6F9BD003AE5}"/>
    <cellStyle name="Comma 2 6 2 2" xfId="3513" xr:uid="{025530F4-ECB6-435D-AE4E-D25481586027}"/>
    <cellStyle name="Comma 2 6 2 2 2" xfId="4747" xr:uid="{280A9076-F614-43FD-BC9C-F008D2AEDD7F}"/>
    <cellStyle name="Comma 2 6 2 2 3" xfId="6014" xr:uid="{58BB3724-E916-4B16-A253-677C1149A5FF}"/>
    <cellStyle name="Comma 2 6 2 3" xfId="4356" xr:uid="{42576C8B-7079-4E1B-BBBF-544F876C8991}"/>
    <cellStyle name="Comma 2 6 2 4" xfId="5676" xr:uid="{CFA48D50-67BB-4272-9CA3-33382AC1DB4F}"/>
    <cellStyle name="Comma 2 7" xfId="1314" xr:uid="{7779547D-B8A7-4404-A3A7-24D8CF32752A}"/>
    <cellStyle name="Comma 2 7 2" xfId="3046" xr:uid="{1DA0793B-4507-40F0-AA71-BEDF61D7B0A0}"/>
    <cellStyle name="Comma 2 7 2 2" xfId="3514" xr:uid="{2A70DB6F-B540-4829-8936-CDF447BEAC44}"/>
    <cellStyle name="Comma 2 7 2 2 2" xfId="4748" xr:uid="{9FE9F48B-AD65-41AB-BBCA-D1919AB04EF2}"/>
    <cellStyle name="Comma 2 7 2 2 3" xfId="6015" xr:uid="{8D8A122B-BB8A-4ADF-ABED-083094397A1F}"/>
    <cellStyle name="Comma 2 7 2 3" xfId="4357" xr:uid="{B1791B09-DA02-4123-AAF0-C8DE4A7886A6}"/>
    <cellStyle name="Comma 2 7 2 4" xfId="5677" xr:uid="{37307309-1C11-46F0-942E-96F7CB809A7B}"/>
    <cellStyle name="Comma 2 8" xfId="1315" xr:uid="{FFEEC379-19F6-479C-B1AB-579C31D94B11}"/>
    <cellStyle name="Comma 2 8 2" xfId="3047" xr:uid="{818CE6A5-078C-4AEF-939D-E8BD3C090351}"/>
    <cellStyle name="Comma 2 8 2 2" xfId="3515" xr:uid="{1AA7A573-8B64-407A-8C04-CA19517E2C90}"/>
    <cellStyle name="Comma 2 8 2 2 2" xfId="4749" xr:uid="{1CE58D94-1A5A-4224-B281-DB5E7ABA4D39}"/>
    <cellStyle name="Comma 2 8 2 2 3" xfId="6016" xr:uid="{CA80463E-40A4-448D-B732-A5E52127DAB2}"/>
    <cellStyle name="Comma 2 8 2 3" xfId="4358" xr:uid="{A47F9557-5E5E-4D72-905A-62C3C3B46C53}"/>
    <cellStyle name="Comma 2 8 2 4" xfId="5678" xr:uid="{FA0923D9-F6A1-45A7-AB7F-4E196A7A2809}"/>
    <cellStyle name="Comma 2 9" xfId="1316" xr:uid="{5BCE04ED-B04D-4E17-9B9C-31289B809407}"/>
    <cellStyle name="Comma 2 9 2" xfId="3048" xr:uid="{9840931B-ED0A-4F45-8866-F38E88101947}"/>
    <cellStyle name="Comma 2 9 2 2" xfId="3516" xr:uid="{7362978F-8C45-40E7-ABD7-ADBA26DB4EB6}"/>
    <cellStyle name="Comma 2 9 2 2 2" xfId="4750" xr:uid="{55BCEA46-8E4E-47F7-9448-C3515B81B746}"/>
    <cellStyle name="Comma 2 9 2 2 3" xfId="6017" xr:uid="{9E8F24B8-EF26-46BD-B2EC-D648D7A4C269}"/>
    <cellStyle name="Comma 2 9 2 3" xfId="4359" xr:uid="{46DE014F-FC79-4F8E-9801-E7806D626354}"/>
    <cellStyle name="Comma 2 9 2 4" xfId="5679" xr:uid="{28CAB23D-B096-4654-9F43-B3413FC1C9F3}"/>
    <cellStyle name="Comma 20" xfId="1317" xr:uid="{0EE7139E-E694-4BA8-BDEC-BC14C5641F13}"/>
    <cellStyle name="Comma 20 2" xfId="3049" xr:uid="{D68A8F83-6444-4CAA-A2FB-8FF7CCD26522}"/>
    <cellStyle name="Comma 20 2 2" xfId="3517" xr:uid="{A4ED8868-B87D-44B5-94FF-768803BF0A9A}"/>
    <cellStyle name="Comma 20 2 2 2" xfId="4751" xr:uid="{073D28A1-BD8B-4FB4-8A94-55D1FB5064DF}"/>
    <cellStyle name="Comma 20 2 2 3" xfId="6018" xr:uid="{C381A925-83D7-4267-9901-5B3FB8F0AB6E}"/>
    <cellStyle name="Comma 20 2 3" xfId="4360" xr:uid="{109B346A-CCC4-4F8E-A307-3D400134A0A0}"/>
    <cellStyle name="Comma 20 2 4" xfId="5680" xr:uid="{D4DE516D-995B-4720-887E-F4CD86CB78D9}"/>
    <cellStyle name="Comma 21" xfId="1318" xr:uid="{17DBA3F3-D5A6-4489-9E8B-395FB10A7685}"/>
    <cellStyle name="Comma 21 2" xfId="3050" xr:uid="{1C287173-5513-4310-A456-F39D055A3350}"/>
    <cellStyle name="Comma 21 2 2" xfId="3518" xr:uid="{0436948D-69E0-46CA-9BEB-58DE61A1BD6D}"/>
    <cellStyle name="Comma 21 2 2 2" xfId="4752" xr:uid="{25077B87-F2D5-48BE-A2FD-4E87AA88B5AE}"/>
    <cellStyle name="Comma 21 2 2 3" xfId="6019" xr:uid="{70FA3A5C-30EC-41DF-A22D-44A71EA32B8A}"/>
    <cellStyle name="Comma 21 2 3" xfId="4361" xr:uid="{0F892288-F497-4114-A00D-7B1B0E20F6AE}"/>
    <cellStyle name="Comma 21 2 4" xfId="5681" xr:uid="{04F2C051-9BB2-4CD4-9ED4-F4CC2BA9B41A}"/>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2 2 2 2" xfId="4753" xr:uid="{EFF2AC9A-C06A-4ACE-838B-E13F42F4127B}"/>
    <cellStyle name="Comma 22 2 2 2 3" xfId="6020" xr:uid="{4EEAB860-7530-4432-8CCD-52167F407CAA}"/>
    <cellStyle name="Comma 22 2 2 3" xfId="4362" xr:uid="{C5EFFDE2-FB2B-4D7A-85F6-01CACD19E26B}"/>
    <cellStyle name="Comma 22 2 2 4" xfId="5682" xr:uid="{4237541E-C49E-4CFE-90FB-C751F03AAED2}"/>
    <cellStyle name="Comma 22 3" xfId="1321" xr:uid="{4351EBDD-A49F-4954-BF13-F5606A6001AF}"/>
    <cellStyle name="Comma 22 3 2" xfId="3052" xr:uid="{6CEBCBB2-F326-45EB-9C1C-2982DCCE6C2B}"/>
    <cellStyle name="Comma 22 3 2 2" xfId="3520" xr:uid="{32170748-9A6A-46A9-B4DF-1FF3A5F3761C}"/>
    <cellStyle name="Comma 22 3 2 2 2" xfId="4754" xr:uid="{C2EEC791-E4F4-463C-84F1-DC505283D2C9}"/>
    <cellStyle name="Comma 22 3 2 2 3" xfId="6021" xr:uid="{1582D22F-4C99-4E18-B1DA-258BC6B1DEBE}"/>
    <cellStyle name="Comma 22 3 2 3" xfId="4363" xr:uid="{A3353F67-01B0-44A5-B8DE-994CE4169665}"/>
    <cellStyle name="Comma 22 3 2 4" xfId="5683" xr:uid="{BC690BDE-57BE-4D24-A2AA-AADDD5C86998}"/>
    <cellStyle name="Comma 22 4" xfId="1322" xr:uid="{C3D139D6-B82C-4AF3-86EE-2166FE7654CA}"/>
    <cellStyle name="Comma 22 4 2" xfId="3053" xr:uid="{D59177ED-EAD1-4F9B-AC22-832BEA7ED083}"/>
    <cellStyle name="Comma 22 4 2 2" xfId="3521" xr:uid="{25412420-331A-49B0-92C6-73173077ADBC}"/>
    <cellStyle name="Comma 22 4 2 2 2" xfId="4755" xr:uid="{AB0E04B5-444A-4AA5-8706-903E1799929F}"/>
    <cellStyle name="Comma 22 4 2 2 3" xfId="6022" xr:uid="{F18E27D3-6E15-470D-8112-9B29B303EE2E}"/>
    <cellStyle name="Comma 22 4 2 3" xfId="4364" xr:uid="{4EC27872-B5A6-43B1-835A-622A1BFCF465}"/>
    <cellStyle name="Comma 22 4 2 4" xfId="5684" xr:uid="{4C39645A-33F5-4CE6-82BC-4AB6A19C0A56}"/>
    <cellStyle name="Comma 22 5" xfId="1323" xr:uid="{79E26654-645D-4DB5-8EF8-D6A6E1FBDF8E}"/>
    <cellStyle name="Comma 22 5 2" xfId="3054" xr:uid="{83B8AE5D-79C5-4B00-9661-699BCDBF5BDE}"/>
    <cellStyle name="Comma 22 5 2 2" xfId="3522" xr:uid="{E24B9B29-5DA4-421A-8C33-15032DD299E4}"/>
    <cellStyle name="Comma 22 5 2 2 2" xfId="4756" xr:uid="{118B9AAF-2C28-4371-A9E7-9D31A75801D2}"/>
    <cellStyle name="Comma 22 5 2 2 3" xfId="6023" xr:uid="{56D19A37-1C6F-48B0-A3B3-DE975F038AB1}"/>
    <cellStyle name="Comma 22 5 2 3" xfId="4365" xr:uid="{7A69FACE-E939-407C-8E30-2AFF822C891F}"/>
    <cellStyle name="Comma 22 5 2 4" xfId="5685" xr:uid="{09392575-21E9-453E-9FAA-27577FBE0051}"/>
    <cellStyle name="Comma 22 6" xfId="1324" xr:uid="{E2FC2787-780D-4C4C-84AF-5CD3733DDFAD}"/>
    <cellStyle name="Comma 22 6 2" xfId="3055" xr:uid="{84E03FB3-A93F-4E8E-A7FC-4E2A152E5BAE}"/>
    <cellStyle name="Comma 22 6 2 2" xfId="3523" xr:uid="{4793244B-68D1-4CBA-AD8B-266A15C83442}"/>
    <cellStyle name="Comma 22 6 2 2 2" xfId="4757" xr:uid="{D2C5AC16-9044-40DC-BD47-00C1EB7758B0}"/>
    <cellStyle name="Comma 22 6 2 2 3" xfId="6024" xr:uid="{45091A30-2349-459B-B730-57C490B90A9A}"/>
    <cellStyle name="Comma 22 6 2 3" xfId="4366" xr:uid="{F144F836-96D1-40AE-864F-C01217308F60}"/>
    <cellStyle name="Comma 22 6 2 4" xfId="5686" xr:uid="{744F896B-3793-40B8-9ECF-3F6A7B4D4C42}"/>
    <cellStyle name="Comma 22 7" xfId="1325" xr:uid="{2CD3806B-8DC2-49CD-8699-87FFDB646C8E}"/>
    <cellStyle name="Comma 22 7 2" xfId="3056" xr:uid="{28740AFD-121D-4223-8852-77642CC5A8D9}"/>
    <cellStyle name="Comma 22 7 2 2" xfId="3524" xr:uid="{4BBC4025-30C3-4730-847C-610A80BA6842}"/>
    <cellStyle name="Comma 22 7 2 2 2" xfId="4758" xr:uid="{68805336-140A-4265-890B-0B2F19B8AC4C}"/>
    <cellStyle name="Comma 22 7 2 2 3" xfId="6025" xr:uid="{605308AC-DECC-4539-A47D-02B10C4CCCA0}"/>
    <cellStyle name="Comma 22 7 2 3" xfId="4367" xr:uid="{F5A4AA00-CA3F-4826-816E-F8B1E57BD5A0}"/>
    <cellStyle name="Comma 22 7 2 4" xfId="5687" xr:uid="{F7E6480E-3299-477D-8643-BE0FDA67C328}"/>
    <cellStyle name="Comma 23" xfId="1326" xr:uid="{A85AC3F2-EBC5-46A2-81AF-B571264D5539}"/>
    <cellStyle name="Comma 23 2" xfId="3057" xr:uid="{DD9CEC4A-53E0-41B2-A567-E44C2A3810FC}"/>
    <cellStyle name="Comma 23 2 2" xfId="3525" xr:uid="{EFA3CF28-E16B-4C76-ACC9-BADB8C6E419E}"/>
    <cellStyle name="Comma 23 2 2 2" xfId="4759" xr:uid="{F81A7896-FD31-448B-84BA-FDB70D04AE32}"/>
    <cellStyle name="Comma 23 2 2 3" xfId="6026" xr:uid="{42A68017-24F4-46C7-B2C5-7EE8857BA549}"/>
    <cellStyle name="Comma 23 2 3" xfId="4368" xr:uid="{B5C0CF4D-6C81-4934-9D21-91D53D0788FB}"/>
    <cellStyle name="Comma 23 2 4" xfId="5688" xr:uid="{4F7AF719-A7BA-4EBC-B60E-A9B8D6A2A31F}"/>
    <cellStyle name="Comma 24" xfId="1327" xr:uid="{D4CCCC10-2C56-4240-AB8D-22D3DB97EA76}"/>
    <cellStyle name="Comma 24 2" xfId="3058" xr:uid="{4420A31D-CB43-4CC8-BF56-2BADEF6DD7BC}"/>
    <cellStyle name="Comma 24 2 2" xfId="3526" xr:uid="{D87764D6-89FA-4B2D-B451-0C1A262919F9}"/>
    <cellStyle name="Comma 24 2 2 2" xfId="4760" xr:uid="{B7D414ED-14C2-4299-9B7E-68CE90AE965A}"/>
    <cellStyle name="Comma 24 2 2 3" xfId="6027" xr:uid="{02AE4786-D035-4C2E-ACDD-C28667B8A728}"/>
    <cellStyle name="Comma 24 2 3" xfId="4369" xr:uid="{2A2B9E29-B8D3-4621-9DE2-AEBE5B72B037}"/>
    <cellStyle name="Comma 24 2 4" xfId="5689" xr:uid="{0F61362A-E4F3-44A4-9E20-8754614223E6}"/>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2 2 2 2" xfId="4761" xr:uid="{A6D83461-5ACB-40CF-9CB1-99100949EC35}"/>
    <cellStyle name="Comma 25 2 2 2 3" xfId="6028" xr:uid="{C2A13B37-1A14-488A-AEA5-DCEB0CAB2AA4}"/>
    <cellStyle name="Comma 25 2 2 3" xfId="4370" xr:uid="{3415C64E-CA7F-4838-9243-CA2929ACF31E}"/>
    <cellStyle name="Comma 25 2 2 4" xfId="5690" xr:uid="{E67C953F-AE8F-4748-BA71-C40B2221E28A}"/>
    <cellStyle name="Comma 25 3" xfId="1330" xr:uid="{99745B8A-BEB5-433B-AFD6-3681E47420A4}"/>
    <cellStyle name="Comma 25 3 2" xfId="3060" xr:uid="{EB7D9193-3F41-4742-A0B9-44C581AE9578}"/>
    <cellStyle name="Comma 25 3 2 2" xfId="3528" xr:uid="{F1E1781C-3CB8-4836-AACA-884CA0A80100}"/>
    <cellStyle name="Comma 25 3 2 2 2" xfId="4762" xr:uid="{EC5397D3-0545-47C1-99DE-FF3DCE8BE576}"/>
    <cellStyle name="Comma 25 3 2 2 3" xfId="6029" xr:uid="{7F349951-D78F-4D8B-995A-55798467D33C}"/>
    <cellStyle name="Comma 25 3 2 3" xfId="4371" xr:uid="{D5287531-B715-409E-9310-814928E6A445}"/>
    <cellStyle name="Comma 25 3 2 4" xfId="5691" xr:uid="{2C77487C-A009-403E-8DAE-228DA45E2A92}"/>
    <cellStyle name="Comma 25 4" xfId="1331" xr:uid="{BCBCC2F0-147F-45A2-A9B9-D189013F56B3}"/>
    <cellStyle name="Comma 25 4 2" xfId="3061" xr:uid="{5B06D6CC-439F-4EBD-97F5-43E56513408E}"/>
    <cellStyle name="Comma 25 4 2 2" xfId="3529" xr:uid="{D71674B1-546A-4C9E-B117-FECA68B8B0B6}"/>
    <cellStyle name="Comma 25 4 2 2 2" xfId="4763" xr:uid="{6818C3B8-2C21-4AC4-BF9E-0E5D584BD860}"/>
    <cellStyle name="Comma 25 4 2 2 3" xfId="6030" xr:uid="{7A7AD413-AF9C-4BD8-9403-B948D8415105}"/>
    <cellStyle name="Comma 25 4 2 3" xfId="4372" xr:uid="{EA8320E1-E64F-407B-8630-4013C670CD28}"/>
    <cellStyle name="Comma 25 4 2 4" xfId="5692" xr:uid="{670732D8-EE15-4026-8DE5-286AC23EE328}"/>
    <cellStyle name="Comma 25 5" xfId="1332" xr:uid="{A30112B6-1F05-454F-A55E-62BEABCD78B1}"/>
    <cellStyle name="Comma 25 5 2" xfId="3062" xr:uid="{9B5527BA-D9ED-45B9-89BE-8D5D30AFEA49}"/>
    <cellStyle name="Comma 25 5 2 2" xfId="3530" xr:uid="{E98517EC-966B-48D8-AC2E-49F92DE5F555}"/>
    <cellStyle name="Comma 25 5 2 2 2" xfId="4764" xr:uid="{5A600FCE-F8EC-4CCF-97E8-CA682E345B91}"/>
    <cellStyle name="Comma 25 5 2 2 3" xfId="6031" xr:uid="{E2A06145-006F-42BE-9F0D-1E569D47953B}"/>
    <cellStyle name="Comma 25 5 2 3" xfId="4373" xr:uid="{65C7184C-92C0-466B-A477-742445489D0A}"/>
    <cellStyle name="Comma 25 5 2 4" xfId="5693" xr:uid="{3EED848E-09E2-4FAE-8A88-D4A0099CC206}"/>
    <cellStyle name="Comma 25 6" xfId="1333" xr:uid="{4C920707-A36F-4FB8-9C77-CB984EDE730A}"/>
    <cellStyle name="Comma 25 6 2" xfId="3063" xr:uid="{95732D53-D812-4C95-B154-97AA3768FE6E}"/>
    <cellStyle name="Comma 25 6 2 2" xfId="3531" xr:uid="{D968E55C-2C38-4108-B853-026E4146F42F}"/>
    <cellStyle name="Comma 25 6 2 2 2" xfId="4765" xr:uid="{9015DCE8-7F55-454D-92D5-D00C5AF28305}"/>
    <cellStyle name="Comma 25 6 2 2 3" xfId="6032" xr:uid="{4A808C12-BEA5-4E63-96B7-9EA76BFDC24A}"/>
    <cellStyle name="Comma 25 6 2 3" xfId="4374" xr:uid="{721E92E4-B08E-44EC-AEC3-D2437FFEC7A8}"/>
    <cellStyle name="Comma 25 6 2 4" xfId="5694" xr:uid="{54B2AC1F-88DA-43A7-8422-9A1833FA370D}"/>
    <cellStyle name="Comma 25 7" xfId="1334" xr:uid="{CA6B4B52-7CFF-4819-80B9-3BA7D3C38889}"/>
    <cellStyle name="Comma 25 7 2" xfId="3064" xr:uid="{220B9E8A-EFD3-4562-B109-02162911540C}"/>
    <cellStyle name="Comma 25 7 2 2" xfId="3532" xr:uid="{0887890B-5429-4A3A-B913-147680644AC0}"/>
    <cellStyle name="Comma 25 7 2 2 2" xfId="4766" xr:uid="{E448CEAF-A211-4222-8143-86EEB47A99D3}"/>
    <cellStyle name="Comma 25 7 2 2 3" xfId="6033" xr:uid="{F6B1DCDD-1E26-4826-9736-9B879FD0EA18}"/>
    <cellStyle name="Comma 25 7 2 3" xfId="4375" xr:uid="{E58E04D3-9AA5-47AA-A63B-AC29A8E9CC0C}"/>
    <cellStyle name="Comma 25 7 2 4" xfId="5695" xr:uid="{F4D2BAF3-146D-49C8-988D-6699B880A01C}"/>
    <cellStyle name="Comma 26" xfId="1335" xr:uid="{DE638CB3-2907-43C1-BE04-47311A862324}"/>
    <cellStyle name="Comma 26 2" xfId="3065" xr:uid="{13AC8834-DBF1-4DD6-8BE1-7D33376CDBEA}"/>
    <cellStyle name="Comma 26 2 2" xfId="3533" xr:uid="{20AEA50C-B864-41FC-BBE9-76339F67A04C}"/>
    <cellStyle name="Comma 26 2 2 2" xfId="4767" xr:uid="{89153521-F8F8-49B8-9FA9-A6AF58489D89}"/>
    <cellStyle name="Comma 26 2 2 3" xfId="6034" xr:uid="{50A494CB-5367-436E-87CC-3FF6D018247B}"/>
    <cellStyle name="Comma 26 2 3" xfId="4376" xr:uid="{DAC02CA4-EDE8-4DDD-BA51-A7511C02A289}"/>
    <cellStyle name="Comma 26 2 4" xfId="5696" xr:uid="{BF6D5886-78E4-4BEB-9DA6-BEEA57E900E1}"/>
    <cellStyle name="Comma 27" xfId="1336" xr:uid="{C64895C8-7274-4B66-822A-437C973DC2D0}"/>
    <cellStyle name="Comma 27 2" xfId="3066" xr:uid="{21100251-07A9-45E0-B437-8C3753BF7BAC}"/>
    <cellStyle name="Comma 27 2 2" xfId="3534" xr:uid="{1CF4D0E4-1611-4923-8428-A064A6EC8377}"/>
    <cellStyle name="Comma 27 2 2 2" xfId="4768" xr:uid="{85DB3821-6078-47C8-8EA3-79C136E6B87E}"/>
    <cellStyle name="Comma 27 2 2 3" xfId="6035" xr:uid="{C80C86CF-380E-4E0B-8D02-D7E44407D3C4}"/>
    <cellStyle name="Comma 27 2 3" xfId="4377" xr:uid="{B274E73B-0F24-4438-9AD5-77AD43C4A7F0}"/>
    <cellStyle name="Comma 27 2 4" xfId="5697" xr:uid="{D8DF3BD4-5BAB-4D8A-AC77-4D9702BDAAFF}"/>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0 2 2 2" xfId="4770" xr:uid="{CE016019-BB59-4BA0-9395-28117CDDA7BD}"/>
    <cellStyle name="Comma 3 10 2 2 3" xfId="6037" xr:uid="{7FC7C9F8-C51B-4518-88D0-74BE1F1213E8}"/>
    <cellStyle name="Comma 3 10 2 3" xfId="4379" xr:uid="{54B20470-EE88-4BC9-8E7A-252C2F2A76B5}"/>
    <cellStyle name="Comma 3 10 2 4" xfId="5699" xr:uid="{14DCFA91-5634-4385-8F3B-5C0C8B6B1056}"/>
    <cellStyle name="Comma 3 11" xfId="1341" xr:uid="{AA9155E8-8115-4134-974A-7BC0B187A081}"/>
    <cellStyle name="Comma 3 11 2" xfId="3069" xr:uid="{D7D26C16-EEFC-4BA4-894B-00F98AA07E6E}"/>
    <cellStyle name="Comma 3 11 2 2" xfId="3537" xr:uid="{A61211A8-B451-48C9-82D1-FD85619B2098}"/>
    <cellStyle name="Comma 3 11 2 2 2" xfId="4771" xr:uid="{0D7FE1FC-5BB4-4E9F-9100-7EA1A6181B10}"/>
    <cellStyle name="Comma 3 11 2 2 3" xfId="6038" xr:uid="{3BBD94F4-D6CA-4BAD-91A6-F69A3F6D9207}"/>
    <cellStyle name="Comma 3 11 2 3" xfId="4380" xr:uid="{2A14D3A0-B189-4541-8F4A-CFC9BB281515}"/>
    <cellStyle name="Comma 3 11 2 4" xfId="5700" xr:uid="{06D01798-473A-4090-95C8-7908217E5A6B}"/>
    <cellStyle name="Comma 3 12" xfId="1342" xr:uid="{BEFAF50C-D4BA-4C01-AEF0-9309A4226BDD}"/>
    <cellStyle name="Comma 3 12 2" xfId="3070" xr:uid="{E264B031-CAC8-452F-A055-F228947C4F26}"/>
    <cellStyle name="Comma 3 12 2 2" xfId="3538" xr:uid="{9E22FFD7-03A6-49A4-8741-1ED0AB89FCF5}"/>
    <cellStyle name="Comma 3 12 2 2 2" xfId="4772" xr:uid="{74407329-9E6E-446C-9091-5C714F13B47F}"/>
    <cellStyle name="Comma 3 12 2 2 3" xfId="6039" xr:uid="{6A208B42-E8AF-4172-BD96-175CD983ADDF}"/>
    <cellStyle name="Comma 3 12 2 3" xfId="4381" xr:uid="{06F04A1D-6D1A-4FE6-9BDC-6B6C3EA38ECF}"/>
    <cellStyle name="Comma 3 12 2 4" xfId="5701" xr:uid="{301B76C2-47C2-4E93-ACFE-3CCE60FD9EDB}"/>
    <cellStyle name="Comma 3 13" xfId="1343" xr:uid="{6F8CA730-4A0A-44EA-ABE4-C11725466B3A}"/>
    <cellStyle name="Comma 3 13 2" xfId="3071" xr:uid="{0D1DB4CB-7AAB-4269-BC43-A46F37085CBB}"/>
    <cellStyle name="Comma 3 13 2 2" xfId="3539" xr:uid="{687C989C-C730-474A-A007-2BBC00C1021C}"/>
    <cellStyle name="Comma 3 13 2 2 2" xfId="4773" xr:uid="{5ABDA29D-7BA5-4A2D-8D44-5011D568B4DA}"/>
    <cellStyle name="Comma 3 13 2 2 3" xfId="6040" xr:uid="{9B71C566-F81F-496B-8BE7-2154936AB491}"/>
    <cellStyle name="Comma 3 13 2 3" xfId="4382" xr:uid="{2E6F30F3-B5A7-4D8F-A5D5-344550ADCC28}"/>
    <cellStyle name="Comma 3 13 2 4" xfId="5702" xr:uid="{43F2F22C-C454-4820-8CFA-20F58C5CA1C9}"/>
    <cellStyle name="Comma 3 14" xfId="1344" xr:uid="{C7997740-45C8-4E24-85F3-2E76D6DABCDC}"/>
    <cellStyle name="Comma 3 14 2" xfId="3072" xr:uid="{A51AC8FC-C740-449C-8309-C432A18166D6}"/>
    <cellStyle name="Comma 3 14 2 2" xfId="3540" xr:uid="{9A7A98D3-9546-4380-B544-7198D6CEC3F9}"/>
    <cellStyle name="Comma 3 14 2 2 2" xfId="4774" xr:uid="{3BC5445D-D24E-49B5-97D0-CA71DCFE80CA}"/>
    <cellStyle name="Comma 3 14 2 2 3" xfId="6041" xr:uid="{3A7AB8A1-14F3-4AE9-A3F8-36B4CA123AC9}"/>
    <cellStyle name="Comma 3 14 2 3" xfId="4383" xr:uid="{DDF3B11A-006D-402D-9FAD-F22BE7706300}"/>
    <cellStyle name="Comma 3 14 2 4" xfId="5703" xr:uid="{8195C1A9-F849-4FB4-8A31-C895A5C38C93}"/>
    <cellStyle name="Comma 3 15" xfId="1345" xr:uid="{D6139727-4A40-429F-9E1A-EA80B8D95FB4}"/>
    <cellStyle name="Comma 3 15 2" xfId="3073" xr:uid="{0EBF9378-0713-47E9-B0BC-817ED2624648}"/>
    <cellStyle name="Comma 3 15 2 2" xfId="3541" xr:uid="{972E1DBC-D414-495F-B018-25FE3630644C}"/>
    <cellStyle name="Comma 3 15 2 2 2" xfId="4775" xr:uid="{7FC5219C-22D9-4B89-A18C-3567B3559CC6}"/>
    <cellStyle name="Comma 3 15 2 2 3" xfId="6042" xr:uid="{C34AE425-159D-4FDD-80E4-C123E620278C}"/>
    <cellStyle name="Comma 3 15 2 3" xfId="4384" xr:uid="{0D3A8E97-5078-4D42-BADB-08108173E5AF}"/>
    <cellStyle name="Comma 3 15 2 4" xfId="5704" xr:uid="{3E109114-1EF0-42E0-B50F-142BB45739FF}"/>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2 2 2 2" xfId="4776" xr:uid="{529A8ACE-E80C-4447-AD67-EBECA3967F73}"/>
    <cellStyle name="Comma 3 16 2 2 2 3" xfId="6043" xr:uid="{29BC5A92-5089-4C2E-93F5-B961A5CED168}"/>
    <cellStyle name="Comma 3 16 2 2 3" xfId="4385" xr:uid="{02F716CD-A4F4-4CCF-A013-A54E14CBBD44}"/>
    <cellStyle name="Comma 3 16 2 2 4" xfId="5705" xr:uid="{411E55F7-2779-44B2-9978-AA948509E91C}"/>
    <cellStyle name="Comma 3 16 3" xfId="1348" xr:uid="{4B3F394F-4A76-43C2-B130-B2AC548FAFD7}"/>
    <cellStyle name="Comma 3 16 3 2" xfId="3075" xr:uid="{5CB8ADDE-8BE9-400F-AB1C-82BB5CAA3E6B}"/>
    <cellStyle name="Comma 3 16 3 2 2" xfId="3543" xr:uid="{D00488FE-00CC-40E1-A14A-3D57EF9008E0}"/>
    <cellStyle name="Comma 3 16 3 2 2 2" xfId="4777" xr:uid="{78ACD41D-E6F3-4379-8CE2-023615B051CE}"/>
    <cellStyle name="Comma 3 16 3 2 2 3" xfId="6044" xr:uid="{1C5169A0-03DD-4D7F-8321-B299F21F6951}"/>
    <cellStyle name="Comma 3 16 3 2 3" xfId="4386" xr:uid="{AC2EE457-CB7B-489A-9FCA-DA9A7D9F1B74}"/>
    <cellStyle name="Comma 3 16 3 2 4" xfId="5706" xr:uid="{5A053ECB-4101-407A-8370-13A1CDF7BED7}"/>
    <cellStyle name="Comma 3 17" xfId="1349" xr:uid="{39904F77-4C0E-4068-B032-B8EC7841AE6F}"/>
    <cellStyle name="Comma 3 17 2" xfId="3076" xr:uid="{CB5BD6DF-ADBD-4F57-AAA2-8FA52307EB38}"/>
    <cellStyle name="Comma 3 17 2 2" xfId="3544" xr:uid="{78352763-E130-42A4-A544-C2AB2BCB6146}"/>
    <cellStyle name="Comma 3 17 2 2 2" xfId="4778" xr:uid="{7C3E6F3D-5C53-4985-84AB-9C344FDC088A}"/>
    <cellStyle name="Comma 3 17 2 2 3" xfId="6045" xr:uid="{ED2129A0-11B7-4ACE-9533-A99125BDCD31}"/>
    <cellStyle name="Comma 3 17 2 3" xfId="4387" xr:uid="{5B6B7203-01F5-40A9-BB2B-1D4FD9992965}"/>
    <cellStyle name="Comma 3 17 2 4" xfId="5707" xr:uid="{5C9F9A2D-EB0D-4E45-AFF5-36555376DB2E}"/>
    <cellStyle name="Comma 3 18" xfId="1350" xr:uid="{0D59BF73-C9EA-4447-8484-A1E7B490DDB2}"/>
    <cellStyle name="Comma 3 18 2" xfId="3077" xr:uid="{969C9925-EB30-4C8D-8B08-948A243F1970}"/>
    <cellStyle name="Comma 3 18 2 2" xfId="3545" xr:uid="{D91BAC65-ACCE-4656-89A6-E55DFD93B755}"/>
    <cellStyle name="Comma 3 18 2 2 2" xfId="4779" xr:uid="{81FA4480-378D-41CB-BD37-4EF48AA89C19}"/>
    <cellStyle name="Comma 3 18 2 2 3" xfId="6046" xr:uid="{B13E3564-0262-429C-AB01-63D5B85DBFDE}"/>
    <cellStyle name="Comma 3 18 2 3" xfId="4388" xr:uid="{2950CF92-4A20-4290-B589-8F337D2B663C}"/>
    <cellStyle name="Comma 3 18 2 4" xfId="5708" xr:uid="{2A011CF1-8210-4813-BB50-7B4A6223502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19 2 2 2 2" xfId="4780" xr:uid="{F12AC895-3BED-4F56-A5FE-AC7B710E6B78}"/>
    <cellStyle name="Comma 3 19 2 2 2 3" xfId="6047" xr:uid="{183478E2-FBAE-433C-BBDC-8F9F4A07E7DA}"/>
    <cellStyle name="Comma 3 19 2 2 3" xfId="4389" xr:uid="{CB354E88-C6E4-4573-9936-0614C05A3C3D}"/>
    <cellStyle name="Comma 3 19 2 2 4" xfId="5709" xr:uid="{87A8784D-659A-46F8-AD68-658A0A9B70DB}"/>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2 2 2 2" xfId="4782" xr:uid="{7042FF92-EFA9-4C95-93A4-EB3E97928EB0}"/>
    <cellStyle name="Comma 3 2 2 2 2 3" xfId="6049" xr:uid="{E54770E6-B408-49DB-A4F4-51F88E1FA8F2}"/>
    <cellStyle name="Comma 3 2 2 2 3" xfId="4391" xr:uid="{FACA6393-4D0E-48E7-9664-45382F1C83B6}"/>
    <cellStyle name="Comma 3 2 2 2 4" xfId="5711" xr:uid="{11DDF51A-C6C0-4FB4-A608-7B2ECF8026C2}"/>
    <cellStyle name="Comma 3 2 3" xfId="1355" xr:uid="{396C7976-196E-48F9-9953-F65B6F00C52F}"/>
    <cellStyle name="Comma 3 2 3 2" xfId="3081" xr:uid="{31AA6556-0BA1-45BC-8A46-E511F8F23410}"/>
    <cellStyle name="Comma 3 2 3 2 2" xfId="3549" xr:uid="{B43C3DC1-E659-4486-B41D-C83447E1B411}"/>
    <cellStyle name="Comma 3 2 3 2 2 2" xfId="4783" xr:uid="{7B350ABF-8E3E-4761-B6F5-6E6912960200}"/>
    <cellStyle name="Comma 3 2 3 2 2 3" xfId="6050" xr:uid="{806C7DE9-CC72-40E4-9241-BE287074A5A6}"/>
    <cellStyle name="Comma 3 2 3 2 3" xfId="4392" xr:uid="{31FEB3D1-719D-4A4A-93C0-805BB998803B}"/>
    <cellStyle name="Comma 3 2 3 2 4" xfId="5712" xr:uid="{1189BD04-8E64-4056-8BA4-BE53099BB902}"/>
    <cellStyle name="Comma 3 2 4" xfId="3079" xr:uid="{3976995D-5BBC-49CB-9AA7-20BC79E1A4F1}"/>
    <cellStyle name="Comma 3 2 4 2" xfId="3547" xr:uid="{04B0B6CD-1363-496A-BF05-FFD93B3626CB}"/>
    <cellStyle name="Comma 3 2 4 2 2" xfId="4781" xr:uid="{96476CF2-D0D6-477D-80AD-5ED4CE98BEA8}"/>
    <cellStyle name="Comma 3 2 4 2 3" xfId="6048" xr:uid="{E144E9DA-3308-4FB9-B663-576985B96A18}"/>
    <cellStyle name="Comma 3 2 4 3" xfId="4390" xr:uid="{1BFE6AA3-293B-4C37-AA9D-ED70CE9EB10F}"/>
    <cellStyle name="Comma 3 2 4 4" xfId="5710" xr:uid="{F72A8FC0-BE86-46AA-8E6B-ED7BD6852FC0}"/>
    <cellStyle name="Comma 3 20" xfId="1356" xr:uid="{392C7FE3-83E0-4CE1-9AC1-C853E3D92881}"/>
    <cellStyle name="Comma 3 20 2" xfId="3082" xr:uid="{01B7141D-CED3-4A22-9DF7-813A89EDA524}"/>
    <cellStyle name="Comma 3 20 2 2" xfId="3550" xr:uid="{BB61763A-05F7-48C0-B7F3-30162EC6346E}"/>
    <cellStyle name="Comma 3 20 2 2 2" xfId="4784" xr:uid="{921EF429-A825-44AB-9960-42BCC476E614}"/>
    <cellStyle name="Comma 3 20 2 2 3" xfId="6051" xr:uid="{9BD370DC-BDC0-45DA-BE75-49124521FADE}"/>
    <cellStyle name="Comma 3 20 2 3" xfId="4393" xr:uid="{699C8779-78F3-41E0-BC47-B2FF8874A8AB}"/>
    <cellStyle name="Comma 3 20 2 4" xfId="5713" xr:uid="{B1291313-92B7-4E49-A10F-ECC0E5D82A2F}"/>
    <cellStyle name="Comma 3 21" xfId="1357" xr:uid="{FFCA4C79-F142-4789-A7B8-5532B9F1CA87}"/>
    <cellStyle name="Comma 3 21 2" xfId="3083" xr:uid="{44ADCAB0-781E-4131-8000-5A2869511664}"/>
    <cellStyle name="Comma 3 21 2 2" xfId="3551" xr:uid="{A135E4C2-F8BB-4858-9175-93816CA55FE0}"/>
    <cellStyle name="Comma 3 21 2 2 2" xfId="4785" xr:uid="{A27FFF88-8E58-4E60-B837-1E40730C72AD}"/>
    <cellStyle name="Comma 3 21 2 2 3" xfId="6052" xr:uid="{3801EEB4-5C03-4FA2-8BAE-231BB63034E9}"/>
    <cellStyle name="Comma 3 21 2 3" xfId="4394" xr:uid="{C5799AF0-5EA4-44B1-A295-98EC5405EC51}"/>
    <cellStyle name="Comma 3 21 2 4" xfId="5714" xr:uid="{36CF6879-22AF-4E48-9BDC-7365BE9E68EB}"/>
    <cellStyle name="Comma 3 22" xfId="1358" xr:uid="{733AC3B2-16B1-4440-BB8B-CBDC8D133690}"/>
    <cellStyle name="Comma 3 22 2" xfId="3084" xr:uid="{4A994D74-A8B4-412E-BBB7-F6C8EAB08322}"/>
    <cellStyle name="Comma 3 22 2 2" xfId="3552" xr:uid="{76473620-696A-4EFE-91CB-B86F4C06D300}"/>
    <cellStyle name="Comma 3 22 2 2 2" xfId="4786" xr:uid="{D7D3A957-5BBA-4460-8032-CA025E849E1C}"/>
    <cellStyle name="Comma 3 22 2 2 3" xfId="6053" xr:uid="{34AFBE99-684A-4E73-BA7C-AF5E7C14CE74}"/>
    <cellStyle name="Comma 3 22 2 3" xfId="4395" xr:uid="{E9E2D9E5-C33A-46B9-B0A8-F806C9E1F209}"/>
    <cellStyle name="Comma 3 22 2 4" xfId="5715" xr:uid="{1F7718FD-7C4D-4722-9CED-8DF486586DDC}"/>
    <cellStyle name="Comma 3 23" xfId="1359" xr:uid="{B1762E18-72F0-4F31-9384-8386DFC7FE7C}"/>
    <cellStyle name="Comma 3 23 2" xfId="3085" xr:uid="{63B73D88-4209-4A00-B1B7-9882C1C41C0C}"/>
    <cellStyle name="Comma 3 23 2 2" xfId="3553" xr:uid="{BBD961DA-8555-44DE-92CD-B512D292D266}"/>
    <cellStyle name="Comma 3 23 2 2 2" xfId="4787" xr:uid="{261420DD-B2C0-4124-ADFA-AB9766842EEC}"/>
    <cellStyle name="Comma 3 23 2 2 3" xfId="6054" xr:uid="{B87AFF1F-D69D-4381-828F-F45D6D6E81E8}"/>
    <cellStyle name="Comma 3 23 2 3" xfId="4396" xr:uid="{D203BADE-7E36-49FC-943A-B20491195CBD}"/>
    <cellStyle name="Comma 3 23 2 4" xfId="5716" xr:uid="{712F1184-6323-4599-8569-992D4A58B406}"/>
    <cellStyle name="Comma 3 24" xfId="1360" xr:uid="{ECF74CF4-257C-4592-B5A6-8DDDF082AE6C}"/>
    <cellStyle name="Comma 3 24 2" xfId="3086" xr:uid="{29AF5A46-46B1-412F-ABD6-3B4FA5A0A187}"/>
    <cellStyle name="Comma 3 24 2 2" xfId="3554" xr:uid="{4A2AA43F-B9D1-4BA5-B301-944B5C573A28}"/>
    <cellStyle name="Comma 3 24 2 2 2" xfId="4788" xr:uid="{68164899-D2E2-44D7-B04A-8811DBF63EE1}"/>
    <cellStyle name="Comma 3 24 2 2 3" xfId="6055" xr:uid="{08209FEE-FD67-4319-8980-8DACC02D1F28}"/>
    <cellStyle name="Comma 3 24 2 3" xfId="4397" xr:uid="{9EC9215F-6184-491C-9B0A-3EB88BC672B3}"/>
    <cellStyle name="Comma 3 24 2 4" xfId="5717" xr:uid="{9F4C6CF1-4682-4008-8418-FC0A88F89249}"/>
    <cellStyle name="Comma 3 25" xfId="1361" xr:uid="{FD7EE62D-1F08-4D73-9A3A-C82F5C9C665F}"/>
    <cellStyle name="Comma 3 25 2" xfId="3087" xr:uid="{03F81BA8-9282-451C-A3D9-6912D29CD7B9}"/>
    <cellStyle name="Comma 3 25 2 2" xfId="3555" xr:uid="{0E557E2A-A01F-45ED-B54D-845D7FB69A4C}"/>
    <cellStyle name="Comma 3 25 2 2 2" xfId="4789" xr:uid="{0C85A35C-0B4C-4C27-B3A4-5B12E8137724}"/>
    <cellStyle name="Comma 3 25 2 2 3" xfId="6056" xr:uid="{26868C5B-8D9A-475A-9B71-E908D839EDAC}"/>
    <cellStyle name="Comma 3 25 2 3" xfId="4398" xr:uid="{D81E1DAE-7907-4044-ADFF-561E908B8547}"/>
    <cellStyle name="Comma 3 25 2 4" xfId="5718" xr:uid="{C777889A-7484-4694-84CB-CC25BD1A34A9}"/>
    <cellStyle name="Comma 3 26" xfId="1362" xr:uid="{6350330A-EAB2-473C-9121-CD9C23F5CAC7}"/>
    <cellStyle name="Comma 3 26 2" xfId="3088" xr:uid="{CB021245-FF8A-4882-9A45-41E946695B27}"/>
    <cellStyle name="Comma 3 26 2 2" xfId="3556" xr:uid="{B3120ADC-D871-4EF2-9206-08C57C2EBCBD}"/>
    <cellStyle name="Comma 3 26 2 2 2" xfId="4790" xr:uid="{27E48D4E-26CF-4D18-9A77-BBC5BFF41324}"/>
    <cellStyle name="Comma 3 26 2 2 3" xfId="6057" xr:uid="{79303679-2D13-4570-959C-97499105A6D4}"/>
    <cellStyle name="Comma 3 26 2 3" xfId="4399" xr:uid="{C1F74CFE-CACB-4DBF-A4C0-F1B37A88A9E6}"/>
    <cellStyle name="Comma 3 26 2 4" xfId="5719" xr:uid="{446FCFD5-BA09-4862-98BB-9CC502E87F52}"/>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8 2 2 2" xfId="4791" xr:uid="{2CCAC774-7A46-4247-944C-A30E996F9BDE}"/>
    <cellStyle name="Comma 3 28 2 2 3" xfId="6058" xr:uid="{692F2451-B105-461E-B650-2187DB1E05F0}"/>
    <cellStyle name="Comma 3 28 2 3" xfId="4400" xr:uid="{D66FE248-136C-4692-8119-264E8FBCD0EF}"/>
    <cellStyle name="Comma 3 28 2 4" xfId="5720" xr:uid="{5E0BDC77-C55F-412F-9D63-C18B75B58394}"/>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2 2 2 2" xfId="4793" xr:uid="{4AE18E89-8EBF-4567-83DF-22E6062E028C}"/>
    <cellStyle name="Comma 3 3 2 2 2 3" xfId="6060" xr:uid="{41D2D456-8E68-4A23-AE60-A96AED34CF09}"/>
    <cellStyle name="Comma 3 3 2 2 3" xfId="4402" xr:uid="{2891E76B-E0A6-4481-944C-6CFD38969F71}"/>
    <cellStyle name="Comma 3 3 2 2 4" xfId="5722" xr:uid="{48A5D13C-7A2C-483D-B645-9158F447028B}"/>
    <cellStyle name="Comma 3 3 3" xfId="3090" xr:uid="{F4D09741-B7D2-460D-AD36-742434992AB1}"/>
    <cellStyle name="Comma 3 3 3 2" xfId="3558" xr:uid="{DC85D9CB-3208-4E0A-A9F5-673375F8599B}"/>
    <cellStyle name="Comma 3 3 3 2 2" xfId="4792" xr:uid="{B2D5C9F9-39DA-4A3C-943E-4D5952888A18}"/>
    <cellStyle name="Comma 3 3 3 2 3" xfId="6059" xr:uid="{F767736F-B13E-4D82-801B-F798EE1AF2ED}"/>
    <cellStyle name="Comma 3 3 3 3" xfId="4401" xr:uid="{8D05800A-EF26-4B3B-9531-A057D4664D6E}"/>
    <cellStyle name="Comma 3 3 3 4" xfId="5721" xr:uid="{040B1E19-14CA-4A99-AFE2-703A53A3EF2B}"/>
    <cellStyle name="Comma 3 30" xfId="1368" xr:uid="{523145DF-5E94-4171-A537-4F2CB3AD89C5}"/>
    <cellStyle name="Comma 3 30 2" xfId="3092" xr:uid="{ACEFB61F-86DB-4A91-9DCA-168106A6B1A6}"/>
    <cellStyle name="Comma 3 30 2 2" xfId="3560" xr:uid="{2C6D430F-88A4-4173-8960-C3F4672EC249}"/>
    <cellStyle name="Comma 3 30 2 2 2" xfId="4794" xr:uid="{8EA50734-90B3-4354-A56C-44164D871588}"/>
    <cellStyle name="Comma 3 30 2 2 3" xfId="6061" xr:uid="{28AA0A7F-64F6-4CCB-8AB4-FB0BE2458F31}"/>
    <cellStyle name="Comma 3 30 2 3" xfId="4403" xr:uid="{BD72EB57-A24D-4592-8D1F-4560B41FEE4F}"/>
    <cellStyle name="Comma 3 30 2 4" xfId="5723" xr:uid="{47533089-AA37-4FD5-9CF6-325064CB2E6A}"/>
    <cellStyle name="Comma 3 31" xfId="3067" xr:uid="{5D51B6D8-CEE9-4AF6-A292-484C383BB86D}"/>
    <cellStyle name="Comma 3 31 2" xfId="3535" xr:uid="{920D97C8-3BE7-4B56-A1FA-2D3F33837029}"/>
    <cellStyle name="Comma 3 31 2 2" xfId="4769" xr:uid="{ED0FDA78-CC60-4807-AB72-884ED7C8DA9C}"/>
    <cellStyle name="Comma 3 31 2 3" xfId="6036" xr:uid="{6F9490CC-B267-41C9-AAB2-ECBD3EE23FE1}"/>
    <cellStyle name="Comma 3 31 3" xfId="4378" xr:uid="{E2EDA67A-B925-4BB3-B5F7-E3E720026EA1}"/>
    <cellStyle name="Comma 3 31 4" xfId="5698" xr:uid="{E28E24BC-2553-4852-867C-D10B8EBE8F85}"/>
    <cellStyle name="Comma 3 4" xfId="1369" xr:uid="{A5BBE849-41EA-4873-B2A2-88129F704DDA}"/>
    <cellStyle name="Comma 3 4 2" xfId="3093" xr:uid="{51F614DE-7F8A-40AC-B673-A04924AF9028}"/>
    <cellStyle name="Comma 3 4 2 2" xfId="3561" xr:uid="{7C993B90-5DB1-4F74-8061-1B7CD5F3B505}"/>
    <cellStyle name="Comma 3 4 2 2 2" xfId="4795" xr:uid="{14B2FBD2-9A21-4290-B52E-B9718E7C09BD}"/>
    <cellStyle name="Comma 3 4 2 2 3" xfId="6062" xr:uid="{D49DF7AD-008F-4F6E-9174-F78F5A280B5A}"/>
    <cellStyle name="Comma 3 4 2 3" xfId="4404" xr:uid="{0214AA1B-F325-4CA5-AA0F-29917F646C87}"/>
    <cellStyle name="Comma 3 4 2 4" xfId="5724" xr:uid="{465A34B4-D963-465B-9FC1-0415A981B1DA}"/>
    <cellStyle name="Comma 3 5" xfId="1370" xr:uid="{A2B25B8C-24E5-4967-8B73-AB93A321C5A5}"/>
    <cellStyle name="Comma 3 5 2" xfId="3094" xr:uid="{7F1EA4E7-CDE8-4DBB-895F-7E7E40EA1EEB}"/>
    <cellStyle name="Comma 3 5 2 2" xfId="3562" xr:uid="{E58E9ECD-CFCE-4881-96EF-EBCEE3582D93}"/>
    <cellStyle name="Comma 3 5 2 2 2" xfId="4796" xr:uid="{79C03A3E-2E8D-4488-BE7D-03EABECE0098}"/>
    <cellStyle name="Comma 3 5 2 2 3" xfId="6063" xr:uid="{DFDE06CD-7088-4ABA-91F5-F51A53491AF8}"/>
    <cellStyle name="Comma 3 5 2 3" xfId="4405" xr:uid="{1634CA75-52C3-4F98-8D62-11306265D762}"/>
    <cellStyle name="Comma 3 5 2 4" xfId="5725" xr:uid="{DD998671-325F-4A5B-9877-EABDC28296EE}"/>
    <cellStyle name="Comma 3 6" xfId="1371" xr:uid="{DF6C9D3F-B671-4B4A-A468-2F21F87E4F2B}"/>
    <cellStyle name="Comma 3 6 2" xfId="3095" xr:uid="{1971F30D-E12E-4AE8-8F46-AD7442DA7CE6}"/>
    <cellStyle name="Comma 3 6 2 2" xfId="3563" xr:uid="{A10C2833-8484-4456-81C6-2709719177DD}"/>
    <cellStyle name="Comma 3 6 2 2 2" xfId="4797" xr:uid="{EB8CC932-A40B-4211-A5AE-46E8B8407BE8}"/>
    <cellStyle name="Comma 3 6 2 2 3" xfId="6064" xr:uid="{1D54C38B-0C09-444C-A2B9-121E92D0A8DA}"/>
    <cellStyle name="Comma 3 6 2 3" xfId="4406" xr:uid="{7827AF8A-6EC5-4B0A-A0ED-27ECD4EEB853}"/>
    <cellStyle name="Comma 3 6 2 4" xfId="5726" xr:uid="{AECC98B0-0CC9-48DF-9369-0ACA718AA36A}"/>
    <cellStyle name="Comma 3 7" xfId="1372" xr:uid="{B7613FD0-504D-4857-99BE-88C959700B7F}"/>
    <cellStyle name="Comma 3 7 2" xfId="3096" xr:uid="{912E5FB2-EE4B-4E5B-947A-046ABFFCBEEE}"/>
    <cellStyle name="Comma 3 7 2 2" xfId="3564" xr:uid="{CB079BF4-B2D9-4B48-9915-5C20E5BE49CA}"/>
    <cellStyle name="Comma 3 7 2 2 2" xfId="4798" xr:uid="{D0A3FD14-EDC1-4EC8-92BC-4E6957106124}"/>
    <cellStyle name="Comma 3 7 2 2 3" xfId="6065" xr:uid="{1A2C4482-D38C-4DB0-B688-9A20DF353C4B}"/>
    <cellStyle name="Comma 3 7 2 3" xfId="4407" xr:uid="{10B9F333-0B58-4E91-B194-5C15B590E67B}"/>
    <cellStyle name="Comma 3 7 2 4" xfId="5727" xr:uid="{22FCC117-C0E3-494E-8F2C-C4235CB5BA09}"/>
    <cellStyle name="Comma 3 8" xfId="1373" xr:uid="{D1E6F062-A1BC-447D-A49B-D8DA81CDB8EC}"/>
    <cellStyle name="Comma 3 8 2" xfId="3097" xr:uid="{E94CAAD3-2FCA-4C4D-B8E5-622B1D0C0785}"/>
    <cellStyle name="Comma 3 8 2 2" xfId="3565" xr:uid="{F64853D6-7F8E-43C4-945D-B27DEA0CA7D8}"/>
    <cellStyle name="Comma 3 8 2 2 2" xfId="4799" xr:uid="{C87F4CFD-4ED5-459B-95FA-6046C9F4F8A7}"/>
    <cellStyle name="Comma 3 8 2 2 3" xfId="6066" xr:uid="{FED1BD2B-2980-4832-BF7B-04669BF0A924}"/>
    <cellStyle name="Comma 3 8 2 3" xfId="4408" xr:uid="{94E4E9CE-B7C0-4511-B4A8-815B2BFB089F}"/>
    <cellStyle name="Comma 3 8 2 4" xfId="5728" xr:uid="{8354D3F3-7AA0-4AB4-93D0-62921FE5B08B}"/>
    <cellStyle name="Comma 3 9" xfId="1374" xr:uid="{0C134057-14A8-4A41-89E5-AD9D75186BCF}"/>
    <cellStyle name="Comma 3 9 2" xfId="3098" xr:uid="{F42F4123-44D8-4FEE-8C1E-D9122E4420BA}"/>
    <cellStyle name="Comma 3 9 2 2" xfId="3566" xr:uid="{1D279DA8-07A4-4F5E-B426-86207432869E}"/>
    <cellStyle name="Comma 3 9 2 2 2" xfId="4800" xr:uid="{D3712EED-7CEE-4F0D-97BF-950608AA46EF}"/>
    <cellStyle name="Comma 3 9 2 2 3" xfId="6067" xr:uid="{36AD60AB-8170-4980-AF0D-D78523A6F886}"/>
    <cellStyle name="Comma 3 9 2 3" xfId="4409" xr:uid="{5AF6CE6F-A70F-44C0-AEBC-BE9F26DA6FB7}"/>
    <cellStyle name="Comma 3 9 2 4" xfId="5729" xr:uid="{82CC1B1F-5C6C-48AB-9208-D1F1F20505B7}"/>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0 2 2 2" xfId="4802" xr:uid="{A489BCCB-62F5-4F98-B336-57ADCF49A96E}"/>
    <cellStyle name="Comma 4 10 2 2 3" xfId="6069" xr:uid="{16628B0A-FA49-4095-B3D5-4AB228F9BC99}"/>
    <cellStyle name="Comma 4 10 2 3" xfId="4411" xr:uid="{B03C08C3-D7ED-419C-B62E-23FACC806D6D}"/>
    <cellStyle name="Comma 4 10 2 4" xfId="5731" xr:uid="{BA7D94B3-D9F1-4632-97A4-6DA5D3E1A8FB}"/>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1 2 2 2 2" xfId="4803" xr:uid="{5B499094-4DA6-40B7-8020-FF9A23C46A9D}"/>
    <cellStyle name="Comma 4 11 2 2 2 3" xfId="6070" xr:uid="{21D83E74-97C9-41DA-B20A-0F0836D38FB9}"/>
    <cellStyle name="Comma 4 11 2 2 3" xfId="4412" xr:uid="{3DE6DF91-CA7A-4747-906C-D2AF3536AFAD}"/>
    <cellStyle name="Comma 4 11 2 2 4" xfId="5732" xr:uid="{476D36D9-08E7-47C9-95E3-BFF4E8ED7C7B}"/>
    <cellStyle name="Comma 4 12" xfId="1389" xr:uid="{B0114FB7-1FEB-4CC7-B1F1-E282572F149B}"/>
    <cellStyle name="Comma 4 12 2" xfId="3102" xr:uid="{76A2FAD9-DF38-4B5F-B998-5675A912D4C4}"/>
    <cellStyle name="Comma 4 12 2 2" xfId="3570" xr:uid="{4B1FEDAD-A22A-4E28-858D-911B16F05289}"/>
    <cellStyle name="Comma 4 12 2 2 2" xfId="4804" xr:uid="{D6576C9F-6F2D-4F30-9DBE-B952EE4DF441}"/>
    <cellStyle name="Comma 4 12 2 2 3" xfId="6071" xr:uid="{E403FF7E-33B0-4C67-818B-88AC2993A433}"/>
    <cellStyle name="Comma 4 12 2 3" xfId="4413" xr:uid="{0470A296-2B81-40CA-B08C-5007D1FE530D}"/>
    <cellStyle name="Comma 4 12 2 4" xfId="5733" xr:uid="{173772B8-D122-4E44-8322-51C0C977B47D}"/>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5 2 2 2" xfId="4805" xr:uid="{065EB50D-AC3D-4042-BD41-78F226D40FC1}"/>
    <cellStyle name="Comma 4 15 2 2 3" xfId="6072" xr:uid="{F51C3D66-62D3-4F08-82FC-D419FC26C271}"/>
    <cellStyle name="Comma 4 15 2 3" xfId="4414" xr:uid="{F2EF156D-C422-41F1-B8A2-9E6D11163147}"/>
    <cellStyle name="Comma 4 15 2 4" xfId="5734" xr:uid="{FC59F11F-5421-430E-9934-1DF7339E68D3}"/>
    <cellStyle name="Comma 4 16" xfId="1393" xr:uid="{0B8F6A56-1E19-4C71-B681-C01EA50A47EE}"/>
    <cellStyle name="Comma 4 16 2" xfId="3104" xr:uid="{000E91D0-9540-4986-8D2B-3E5846BB819D}"/>
    <cellStyle name="Comma 4 16 2 2" xfId="3572" xr:uid="{50BFCF52-0E58-4A3A-842C-5F77BAFB4E61}"/>
    <cellStyle name="Comma 4 16 2 2 2" xfId="4806" xr:uid="{3BC4A0D3-495D-4841-9C22-5CFB78435B8B}"/>
    <cellStyle name="Comma 4 16 2 2 3" xfId="6073" xr:uid="{93EA1C04-7685-494C-B508-5DE6CEE826D4}"/>
    <cellStyle name="Comma 4 16 2 3" xfId="4415" xr:uid="{F18634F8-AFBC-4759-82B9-B465AF72475A}"/>
    <cellStyle name="Comma 4 16 2 4" xfId="5735" xr:uid="{BAED11B7-56ED-4555-A1D5-E71B8879B2CB}"/>
    <cellStyle name="Comma 4 17" xfId="1394" xr:uid="{0F071E8E-3668-4BCB-95F5-2E765FAFE311}"/>
    <cellStyle name="Comma 4 17 2" xfId="3105" xr:uid="{87377567-BEC8-4FA4-A382-0627D304EDFB}"/>
    <cellStyle name="Comma 4 17 2 2" xfId="3573" xr:uid="{59A80228-9F4B-4B84-A2EA-E909E37273CF}"/>
    <cellStyle name="Comma 4 17 2 2 2" xfId="4807" xr:uid="{BAB9B896-49CB-40D2-BF3C-C4C1BC59951D}"/>
    <cellStyle name="Comma 4 17 2 2 3" xfId="6074" xr:uid="{3D8A3EB5-1988-47B9-A986-F714E2954FB8}"/>
    <cellStyle name="Comma 4 17 2 3" xfId="4416" xr:uid="{B9950C97-0227-4DC7-83B3-5026C12AA4B9}"/>
    <cellStyle name="Comma 4 17 2 4" xfId="5736" xr:uid="{AE506CD8-28EF-4AE6-90E0-1401B1A15EF1}"/>
    <cellStyle name="Comma 4 18" xfId="1395" xr:uid="{5FDD0928-D588-4507-A5FB-87578EF37749}"/>
    <cellStyle name="Comma 4 18 2" xfId="3106" xr:uid="{0209FC63-FB40-4037-8FFF-CA8C6338C92B}"/>
    <cellStyle name="Comma 4 18 2 2" xfId="3574" xr:uid="{12B40885-79EE-4ED9-A96C-9C5B7651DAE5}"/>
    <cellStyle name="Comma 4 18 2 2 2" xfId="4808" xr:uid="{511E9F97-C740-41A7-B78B-E741754D2D2E}"/>
    <cellStyle name="Comma 4 18 2 2 3" xfId="6075" xr:uid="{74B8BE72-FFE8-4124-A1A3-2281DA0F8F90}"/>
    <cellStyle name="Comma 4 18 2 3" xfId="4417" xr:uid="{FE82D66F-94D6-49E1-8464-2FB58BDE7CE9}"/>
    <cellStyle name="Comma 4 18 2 4" xfId="5737" xr:uid="{50396A41-28B0-4655-87CF-1574ECCD2F59}"/>
    <cellStyle name="Comma 4 19" xfId="1396" xr:uid="{202AEBA6-C33C-415C-90BC-768B84096E27}"/>
    <cellStyle name="Comma 4 19 2" xfId="3107" xr:uid="{EA3274E7-CCE8-419B-8969-564B8830783D}"/>
    <cellStyle name="Comma 4 19 2 2" xfId="3575" xr:uid="{9BF0530D-54E1-4CB3-8719-E27A9FB2D6E5}"/>
    <cellStyle name="Comma 4 19 2 2 2" xfId="4809" xr:uid="{4508168A-5DBA-4CA5-AE29-E274F3AF82BE}"/>
    <cellStyle name="Comma 4 19 2 2 3" xfId="6076" xr:uid="{0C1F907C-A940-4929-AA31-44EBF3C8DCE9}"/>
    <cellStyle name="Comma 4 19 2 3" xfId="4418" xr:uid="{9A01BF95-5927-4BED-92C3-7C93607DAE32}"/>
    <cellStyle name="Comma 4 19 2 4" xfId="5738" xr:uid="{F538C150-5B3B-4CCA-ACA6-C9B0D78DA2D1}"/>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0 2 2 2" xfId="4811" xr:uid="{28D88072-6823-456F-85FC-B481BDAA6A92}"/>
    <cellStyle name="Comma 4 2 10 2 2 3" xfId="6078" xr:uid="{D6204A89-B690-46D6-BEBA-17FC3B3C6323}"/>
    <cellStyle name="Comma 4 2 10 2 3" xfId="4420" xr:uid="{677B72C1-13CA-4876-BF5D-244D37E06229}"/>
    <cellStyle name="Comma 4 2 10 2 4" xfId="5740" xr:uid="{A39EFEF9-831B-4E0F-B40F-A2773C9A037B}"/>
    <cellStyle name="Comma 4 2 11" xfId="1399" xr:uid="{361717A0-9E76-4E99-AF09-97DFA45E677F}"/>
    <cellStyle name="Comma 4 2 11 2" xfId="3110" xr:uid="{1B1B21C1-D2DA-4958-8DD6-3B067001E6DA}"/>
    <cellStyle name="Comma 4 2 11 2 2" xfId="3578" xr:uid="{D3A937FE-C328-4B5C-8572-E4E2DC52650B}"/>
    <cellStyle name="Comma 4 2 11 2 2 2" xfId="4812" xr:uid="{D2A3ED74-E88F-49AA-A0B9-02DF68FC481A}"/>
    <cellStyle name="Comma 4 2 11 2 2 3" xfId="6079" xr:uid="{EB2ED834-A211-48A2-8D1C-2CAD17E9FA45}"/>
    <cellStyle name="Comma 4 2 11 2 3" xfId="4421" xr:uid="{814F06C3-FC4F-471D-B99F-6542D61B099F}"/>
    <cellStyle name="Comma 4 2 11 2 4" xfId="5741" xr:uid="{B158DAE2-4B54-4366-ADD1-4F1E7BB54F18}"/>
    <cellStyle name="Comma 4 2 12" xfId="1400" xr:uid="{0D890158-6E05-4C14-BC35-0AC27587F77C}"/>
    <cellStyle name="Comma 4 2 12 2" xfId="3111" xr:uid="{22AC3638-8382-4054-B0B6-D8AE4B4C7250}"/>
    <cellStyle name="Comma 4 2 12 2 2" xfId="3579" xr:uid="{D27FAAFF-66AD-4F85-9654-2CA4EB0309A0}"/>
    <cellStyle name="Comma 4 2 12 2 2 2" xfId="4813" xr:uid="{97AAD9BE-BD63-41FD-BD58-743BE46BDA44}"/>
    <cellStyle name="Comma 4 2 12 2 2 3" xfId="6080" xr:uid="{87752BE3-FCC0-4CD1-9B6B-0F71B78BB200}"/>
    <cellStyle name="Comma 4 2 12 2 3" xfId="4422" xr:uid="{7A362E19-EEAE-4426-840B-EF5641F7E09D}"/>
    <cellStyle name="Comma 4 2 12 2 4" xfId="5742" xr:uid="{054F41D1-C5DA-4B8D-9D79-1A87962F51CE}"/>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15 2 2" xfId="4810" xr:uid="{6C624E13-2A0A-4A10-8905-7B6FB3E092D2}"/>
    <cellStyle name="Comma 4 2 15 2 3" xfId="6077" xr:uid="{690ACF29-4660-457C-81C8-9E4549331B39}"/>
    <cellStyle name="Comma 4 2 15 3" xfId="4419" xr:uid="{E90D4C0B-0F32-4F28-89EE-D94252A8DFF9}"/>
    <cellStyle name="Comma 4 2 15 4" xfId="5739" xr:uid="{D56228F0-1E8B-47DF-BA2F-CAD3FB5EE8AE}"/>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2 2 2 2" xfId="4814" xr:uid="{8C343AAD-9E12-4C8D-8C00-E86C099E466A}"/>
    <cellStyle name="Comma 4 2 2 2 2 2 3" xfId="6081" xr:uid="{30576D94-BB16-4439-A6E3-B0FF959C8D31}"/>
    <cellStyle name="Comma 4 2 2 2 2 3" xfId="4423" xr:uid="{F43105E2-364A-4CD2-8BE1-C6E1C3723315}"/>
    <cellStyle name="Comma 4 2 2 2 2 4" xfId="5743" xr:uid="{4BC666B5-818E-4365-A974-81452A651370}"/>
    <cellStyle name="Comma 4 2 2 3" xfId="1405" xr:uid="{8A579CD1-0B03-44C0-BC5D-F4566F438B3D}"/>
    <cellStyle name="Comma 4 2 2 3 2" xfId="3113" xr:uid="{28EC3294-0B5E-4192-8084-627D0E1BC4C4}"/>
    <cellStyle name="Comma 4 2 2 3 2 2" xfId="3581" xr:uid="{51769830-5F50-4F12-98DC-3658F50DB422}"/>
    <cellStyle name="Comma 4 2 2 3 2 2 2" xfId="4815" xr:uid="{D99C6D12-28BB-49D4-9B7F-F99225FB60B9}"/>
    <cellStyle name="Comma 4 2 2 3 2 2 3" xfId="6082" xr:uid="{3A6F69A1-9A94-4D02-B808-424F9D9263F8}"/>
    <cellStyle name="Comma 4 2 2 3 2 3" xfId="4424" xr:uid="{4F5EA9F8-6A4C-41AC-BDF9-92A349DAF6B4}"/>
    <cellStyle name="Comma 4 2 2 3 2 4" xfId="5744" xr:uid="{C938E193-8EBA-4D47-AE3D-BC095AE69B20}"/>
    <cellStyle name="Comma 4 2 3" xfId="1406" xr:uid="{2BE3B2AF-C690-462C-A109-8D10B772611F}"/>
    <cellStyle name="Comma 4 2 3 2" xfId="3114" xr:uid="{FA1EC5EB-29DD-47D9-9517-DEB1B5FEB0F8}"/>
    <cellStyle name="Comma 4 2 3 2 2" xfId="3582" xr:uid="{11B62B42-20AF-4419-8B14-D37422F4B554}"/>
    <cellStyle name="Comma 4 2 3 2 2 2" xfId="4816" xr:uid="{17163EA2-46D4-44A1-9A86-A2E5C244A5E0}"/>
    <cellStyle name="Comma 4 2 3 2 2 3" xfId="6083" xr:uid="{20074F9D-0A99-43F3-A6C4-5A49A6185FFD}"/>
    <cellStyle name="Comma 4 2 3 2 3" xfId="4425" xr:uid="{3AD42EA9-4404-4CE0-BFD1-391446203E31}"/>
    <cellStyle name="Comma 4 2 3 2 4" xfId="5745" xr:uid="{41035AF7-41D9-4A55-8FBD-C4AC99E72B96}"/>
    <cellStyle name="Comma 4 2 4" xfId="1407" xr:uid="{CFAF72AB-3D15-461D-9AC9-4B7657CE2406}"/>
    <cellStyle name="Comma 4 2 4 2" xfId="3115" xr:uid="{C86F4778-6EFD-46ED-A8EC-79CA67E9A0EF}"/>
    <cellStyle name="Comma 4 2 4 2 2" xfId="3583" xr:uid="{9B251E66-0BA6-451C-80B9-5113F32F303A}"/>
    <cellStyle name="Comma 4 2 4 2 2 2" xfId="4817" xr:uid="{36A2E562-73CD-4E1B-A4C0-09E4D61D7347}"/>
    <cellStyle name="Comma 4 2 4 2 2 3" xfId="6084" xr:uid="{F4CC5E19-9516-490E-9A2B-E05B66A172FF}"/>
    <cellStyle name="Comma 4 2 4 2 3" xfId="4426" xr:uid="{D057D442-A4E7-499B-B537-890110C1C57A}"/>
    <cellStyle name="Comma 4 2 4 2 4" xfId="5746" xr:uid="{2548494C-A5C2-4E63-A4E9-3FF02C7721E4}"/>
    <cellStyle name="Comma 4 2 5" xfId="1408" xr:uid="{B6B0E12D-2CC8-498E-A3A6-6E04065DBDD6}"/>
    <cellStyle name="Comma 4 2 5 2" xfId="3116" xr:uid="{5BDC32CA-7E78-4966-AFB3-C85CFF8A7253}"/>
    <cellStyle name="Comma 4 2 5 2 2" xfId="3584" xr:uid="{3303DAF9-7E0D-4E35-B4A7-106FE65C90A9}"/>
    <cellStyle name="Comma 4 2 5 2 2 2" xfId="4818" xr:uid="{84488A23-E3B2-4588-B9E2-F56D83CAB343}"/>
    <cellStyle name="Comma 4 2 5 2 2 3" xfId="6085" xr:uid="{203F9492-9153-44F8-BD92-7150D15F808B}"/>
    <cellStyle name="Comma 4 2 5 2 3" xfId="4427" xr:uid="{DEADE578-B0C6-4F6F-858F-8959940C9E2C}"/>
    <cellStyle name="Comma 4 2 5 2 4" xfId="5747" xr:uid="{B26570BB-74FD-4C50-A7D3-0339BE91723D}"/>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7 2 2 2" xfId="4819" xr:uid="{5D9C0AB8-9615-4AF5-89EA-D97A83ACC0C7}"/>
    <cellStyle name="Comma 4 2 7 2 2 3" xfId="6086" xr:uid="{C427F045-DE83-4449-9AD5-0AC97C021AAC}"/>
    <cellStyle name="Comma 4 2 7 2 3" xfId="4428" xr:uid="{3B6350CB-4E52-4FC3-92C9-4B4672D991E4}"/>
    <cellStyle name="Comma 4 2 7 2 4" xfId="5748" xr:uid="{5BCB9CAB-BF66-4643-A3AA-A980B933A3BF}"/>
    <cellStyle name="Comma 4 2 8" xfId="1411" xr:uid="{3A4B7001-DC47-43F9-88B0-3B46F55E7C71}"/>
    <cellStyle name="Comma 4 2 8 2" xfId="3118" xr:uid="{438C5B77-7D33-4D6A-9458-ED1352B8342F}"/>
    <cellStyle name="Comma 4 2 8 2 2" xfId="3586" xr:uid="{67D87F47-6DD6-4E22-9240-6755F7CC3406}"/>
    <cellStyle name="Comma 4 2 8 2 2 2" xfId="4820" xr:uid="{10145D3C-FB7B-449B-9F79-554402A4B463}"/>
    <cellStyle name="Comma 4 2 8 2 2 3" xfId="6087" xr:uid="{D9A805BC-BB53-4AA9-8735-8E9A05661089}"/>
    <cellStyle name="Comma 4 2 8 2 3" xfId="4429" xr:uid="{C8CC6606-5854-4AD9-963A-12293391369A}"/>
    <cellStyle name="Comma 4 2 8 2 4" xfId="5749" xr:uid="{1BA828F5-2A90-43C3-91DC-C7DE29B18672}"/>
    <cellStyle name="Comma 4 2 9" xfId="1412" xr:uid="{DBABAE7C-EA5C-4DC2-A2EC-5704469EE942}"/>
    <cellStyle name="Comma 4 2 9 2" xfId="3119" xr:uid="{5FA63DD3-A8FC-4802-9356-55E437DF22BB}"/>
    <cellStyle name="Comma 4 2 9 2 2" xfId="3587" xr:uid="{61F9A9B4-4624-42A6-B092-3CF9110D2FF2}"/>
    <cellStyle name="Comma 4 2 9 2 2 2" xfId="4821" xr:uid="{03632C28-AA65-4615-8954-5875D93F9B8D}"/>
    <cellStyle name="Comma 4 2 9 2 2 3" xfId="6088" xr:uid="{EF6257DC-A896-4E0F-8F4C-B55FD486F295}"/>
    <cellStyle name="Comma 4 2 9 2 3" xfId="4430" xr:uid="{2BBCC422-F5E9-4F50-BD99-062F5F1380E2}"/>
    <cellStyle name="Comma 4 2 9 2 4" xfId="5750" xr:uid="{9EF11C7B-4627-42A0-B66C-61B00A3C784A}"/>
    <cellStyle name="Comma 4 20" xfId="1413" xr:uid="{689F2BD3-AF58-4DF4-B682-22DC04A9E07A}"/>
    <cellStyle name="Comma 4 20 2" xfId="3120" xr:uid="{DAF2A823-D83D-4A72-BCAE-4A363FFA4B39}"/>
    <cellStyle name="Comma 4 20 2 2" xfId="3588" xr:uid="{06980D1A-5031-4E0D-A4A9-4EA39D179D13}"/>
    <cellStyle name="Comma 4 20 2 2 2" xfId="4822" xr:uid="{BDA96930-F40F-4CB1-A66A-7FB7965F0F01}"/>
    <cellStyle name="Comma 4 20 2 2 3" xfId="6089" xr:uid="{5E8C520F-20F6-4057-9160-E795E7877566}"/>
    <cellStyle name="Comma 4 20 2 3" xfId="4431" xr:uid="{F520D8DD-F984-4DB2-B152-6F08A6BCCED1}"/>
    <cellStyle name="Comma 4 20 2 4" xfId="5751" xr:uid="{114C9C6C-D437-4A8C-9517-46AB4110EF2C}"/>
    <cellStyle name="Comma 4 21" xfId="1414" xr:uid="{A5E131D6-F7A1-4DFE-9D1E-B1DECBD3AD1B}"/>
    <cellStyle name="Comma 4 22" xfId="3099" xr:uid="{6569B395-9002-4154-B5AD-E92D47C74D1B}"/>
    <cellStyle name="Comma 4 22 2" xfId="3567" xr:uid="{7BACEB63-C25E-4458-8A7A-EDCEB1485E67}"/>
    <cellStyle name="Comma 4 22 2 2" xfId="4801" xr:uid="{FFE7DC5B-D35C-4F55-9F17-4E41068A552F}"/>
    <cellStyle name="Comma 4 22 2 3" xfId="6068" xr:uid="{DA3889FD-7383-4276-AD46-4321FF48BCDD}"/>
    <cellStyle name="Comma 4 22 3" xfId="4410" xr:uid="{39D0084F-4023-4D0E-834E-8A7F957FC0E4}"/>
    <cellStyle name="Comma 4 22 4" xfId="5730" xr:uid="{637E2314-62A0-4C70-A146-62F4E5CC9E38}"/>
    <cellStyle name="Comma 4 3" xfId="1415" xr:uid="{73ACC90F-8DF6-47DF-A0DA-36909E16D1E4}"/>
    <cellStyle name="Comma 4 3 2" xfId="3121" xr:uid="{3E4A80B7-5986-49CF-8ACA-7D8C97D2EA9D}"/>
    <cellStyle name="Comma 4 3 2 2" xfId="3589" xr:uid="{6E9D652A-7CDC-431B-8DC5-E0B8A6C61516}"/>
    <cellStyle name="Comma 4 3 2 2 2" xfId="4823" xr:uid="{35F974B3-5CB4-49BB-83C7-2D2E305EB84B}"/>
    <cellStyle name="Comma 4 3 2 2 3" xfId="6090" xr:uid="{427E5839-972D-4D34-B95C-D1519CD6836A}"/>
    <cellStyle name="Comma 4 3 2 3" xfId="4432" xr:uid="{544D2245-A8F7-4CA6-BF6C-BC0417E165E8}"/>
    <cellStyle name="Comma 4 3 2 4" xfId="5752" xr:uid="{9587FC2D-36CC-4ADB-B969-F98FD1622B2F}"/>
    <cellStyle name="Comma 4 4" xfId="1416" xr:uid="{F1AE2C2D-E5AF-4D66-BBFC-89331C8384DC}"/>
    <cellStyle name="Comma 4 4 2" xfId="3122" xr:uid="{A626603F-A0A3-4047-B7A3-517D79527F33}"/>
    <cellStyle name="Comma 4 4 2 2" xfId="3590" xr:uid="{AEA12490-15E7-4C5F-AF40-AC2F50C362D4}"/>
    <cellStyle name="Comma 4 4 2 2 2" xfId="4824" xr:uid="{CA8CE47F-E579-40B7-BCBF-25625405E9C0}"/>
    <cellStyle name="Comma 4 4 2 2 3" xfId="6091" xr:uid="{7DBABD3D-B78D-4150-9258-17D4CBE49BD0}"/>
    <cellStyle name="Comma 4 4 2 3" xfId="4433" xr:uid="{F7C0E312-D932-43FE-A550-011515C6925F}"/>
    <cellStyle name="Comma 4 4 2 4" xfId="5753" xr:uid="{BD628289-FFB3-4528-92E0-56735EBD71F6}"/>
    <cellStyle name="Comma 4 5" xfId="1417" xr:uid="{24CD66D4-C413-4436-BC84-BDF79B63F8E2}"/>
    <cellStyle name="Comma 4 5 2" xfId="3123" xr:uid="{76196714-2F66-4230-BD63-08ACF7EDC5A9}"/>
    <cellStyle name="Comma 4 5 2 2" xfId="3591" xr:uid="{96253509-B63B-44C1-BF5A-7A6A5828566F}"/>
    <cellStyle name="Comma 4 5 2 2 2" xfId="4825" xr:uid="{229E2C06-9249-4CAC-8CD1-F27B342750AF}"/>
    <cellStyle name="Comma 4 5 2 2 3" xfId="6092" xr:uid="{DAF03465-0F20-4E09-B5C6-9428C21FF6E4}"/>
    <cellStyle name="Comma 4 5 2 3" xfId="4434" xr:uid="{78FAB5D3-BBEC-46E3-B8AC-D6BA73DF86E8}"/>
    <cellStyle name="Comma 4 5 2 4" xfId="5754" xr:uid="{72323069-8593-4DFD-B218-AF07927C6456}"/>
    <cellStyle name="Comma 4 6" xfId="1418" xr:uid="{4B1D0459-AD84-48A4-8D6D-A8F6F48CBA17}"/>
    <cellStyle name="Comma 4 6 2" xfId="3124" xr:uid="{9D8A9996-E607-4939-A500-2D8B9E28A4FA}"/>
    <cellStyle name="Comma 4 6 2 2" xfId="3592" xr:uid="{43758F3C-ACE6-482F-9437-C291F713D8F1}"/>
    <cellStyle name="Comma 4 6 2 2 2" xfId="4826" xr:uid="{7E221AC7-4B33-48D1-BA8D-DC5CD9E3CCFC}"/>
    <cellStyle name="Comma 4 6 2 2 3" xfId="6093" xr:uid="{4B4AC42E-8BBB-4EF4-9BF8-CF65841E21D2}"/>
    <cellStyle name="Comma 4 6 2 3" xfId="4435" xr:uid="{B69BA672-36F4-4553-91F2-7F0C5E74C2BD}"/>
    <cellStyle name="Comma 4 6 2 4" xfId="5755" xr:uid="{4DC61933-DB6C-4153-B2D1-B52F164E187C}"/>
    <cellStyle name="Comma 4 7" xfId="1419" xr:uid="{C415A12B-4480-4B89-8CAE-900F0072F9E0}"/>
    <cellStyle name="Comma 4 7 2" xfId="3125" xr:uid="{BD0E760C-6A64-4C30-BD0F-98920FB1C7AA}"/>
    <cellStyle name="Comma 4 7 2 2" xfId="3593" xr:uid="{81E9E0BA-A129-46B0-B22E-6D08CDCAD793}"/>
    <cellStyle name="Comma 4 7 2 2 2" xfId="4827" xr:uid="{D1DFFB8D-0046-4F91-96C7-816260102801}"/>
    <cellStyle name="Comma 4 7 2 2 3" xfId="6094" xr:uid="{ED4EE75E-DDF3-4C5E-B562-931D8FFF854B}"/>
    <cellStyle name="Comma 4 7 2 3" xfId="4436" xr:uid="{47A7163E-2F1B-4AC6-A83B-791188A11E23}"/>
    <cellStyle name="Comma 4 7 2 4" xfId="5756" xr:uid="{EC899D0F-A0C5-4C30-A56D-B6944C81434B}"/>
    <cellStyle name="Comma 4 8" xfId="1420" xr:uid="{31CAF01E-3855-4D7B-A50D-47B9B1013E79}"/>
    <cellStyle name="Comma 4 8 2" xfId="3126" xr:uid="{FDBE0F38-5387-4B55-97BA-17E247D6FB6A}"/>
    <cellStyle name="Comma 4 8 2 2" xfId="3594" xr:uid="{13DB1D2C-27AC-4017-96D8-81F7412990D9}"/>
    <cellStyle name="Comma 4 8 2 2 2" xfId="4828" xr:uid="{76E9379A-D3E4-4202-AAAA-3144F0C2E10D}"/>
    <cellStyle name="Comma 4 8 2 2 3" xfId="6095" xr:uid="{3DA48699-2F29-419E-B7FF-7F0C5D0A4F2D}"/>
    <cellStyle name="Comma 4 8 2 3" xfId="4437" xr:uid="{C334B34E-D44B-43C9-A06F-076C77382E0D}"/>
    <cellStyle name="Comma 4 8 2 4" xfId="5757" xr:uid="{5678027F-C4F1-4C87-8D54-ED91A927143B}"/>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2 2 2 2" xfId="4829" xr:uid="{58686D89-3693-42B5-9A39-7C7B27058181}"/>
    <cellStyle name="Comma 4 9 2 2 2 3" xfId="6096" xr:uid="{255359A1-7170-4A30-9B32-451C5C30C8EE}"/>
    <cellStyle name="Comma 4 9 2 2 3" xfId="4438" xr:uid="{68B3314D-128F-45B3-B9D8-ADCBD02A2AAC}"/>
    <cellStyle name="Comma 4 9 2 2 4" xfId="5758" xr:uid="{BED3B401-159C-4632-B7AD-3A12408C495B}"/>
    <cellStyle name="Comma 4 9 3" xfId="1423" xr:uid="{0E8E8BEB-ED55-4688-AF9C-7721858E82BC}"/>
    <cellStyle name="Comma 4 9 3 2" xfId="3128" xr:uid="{DCABF84A-684A-4DF8-A7AB-7A65BE237823}"/>
    <cellStyle name="Comma 4 9 3 2 2" xfId="3596" xr:uid="{08F5F612-206D-4022-853D-45910E6C7646}"/>
    <cellStyle name="Comma 4 9 3 2 2 2" xfId="4830" xr:uid="{45C61BF4-F4EB-4CF9-8C66-DB542F12D012}"/>
    <cellStyle name="Comma 4 9 3 2 2 3" xfId="6097" xr:uid="{066C6585-74D9-4069-9890-FB030F3B4D62}"/>
    <cellStyle name="Comma 4 9 3 2 3" xfId="4439" xr:uid="{C43CFED0-8762-4164-8C79-53C39025F396}"/>
    <cellStyle name="Comma 4 9 3 2 4" xfId="5759" xr:uid="{C9FC8920-EBFE-4304-B1F6-4C2A1E710735}"/>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0 2 2 2" xfId="4832" xr:uid="{DB642F9D-AFD7-44E3-B750-2D56E3DEDCCA}"/>
    <cellStyle name="Comma 5 10 2 2 3" xfId="6099" xr:uid="{2E7653C9-889F-4131-B09B-90639C47BF6C}"/>
    <cellStyle name="Comma 5 10 2 3" xfId="4441" xr:uid="{F2872EAE-976D-4040-8072-A2D82B29B281}"/>
    <cellStyle name="Comma 5 10 2 4" xfId="5761" xr:uid="{4766A823-8A04-412F-B984-51C1AC72D24E}"/>
    <cellStyle name="Comma 5 11" xfId="1427" xr:uid="{100698CE-7DDC-4145-95B1-443C583A5E3A}"/>
    <cellStyle name="Comma 5 11 2" xfId="3131" xr:uid="{B8DDDC69-19CE-4030-8D59-7BCD71FF1222}"/>
    <cellStyle name="Comma 5 11 2 2" xfId="3599" xr:uid="{953BBB2D-614E-41CC-95E4-34C840C18F2F}"/>
    <cellStyle name="Comma 5 11 2 2 2" xfId="4833" xr:uid="{A1398C31-8EBC-4469-A7CE-47BD3A027643}"/>
    <cellStyle name="Comma 5 11 2 2 3" xfId="6100" xr:uid="{6107219D-28CA-433F-B039-1789F95E6853}"/>
    <cellStyle name="Comma 5 11 2 3" xfId="4442" xr:uid="{7C08B58F-D3B5-4468-B46B-2B86EFB5A71B}"/>
    <cellStyle name="Comma 5 11 2 4" xfId="5762" xr:uid="{6E3407B2-4BDE-41FA-8723-80B26B786A80}"/>
    <cellStyle name="Comma 5 12" xfId="1428" xr:uid="{3B45EC8A-5128-4495-A7E4-ABA4E32C1AAB}"/>
    <cellStyle name="Comma 5 12 2" xfId="3132" xr:uid="{A8787721-73A1-4BCC-82A8-94BDA288199A}"/>
    <cellStyle name="Comma 5 12 2 2" xfId="3600" xr:uid="{843B9A29-ECFA-49F0-9242-A1DC71E49138}"/>
    <cellStyle name="Comma 5 12 2 2 2" xfId="4834" xr:uid="{F48DEF96-B07C-4380-BABF-1694082DAA17}"/>
    <cellStyle name="Comma 5 12 2 2 3" xfId="6101" xr:uid="{8CAC32D9-16F8-4D51-83B0-710EBFD8B5FB}"/>
    <cellStyle name="Comma 5 12 2 3" xfId="4443" xr:uid="{92DFE969-3775-483D-9169-3C861C09397E}"/>
    <cellStyle name="Comma 5 12 2 4" xfId="5763" xr:uid="{549B5210-42B0-46FA-BD30-78EAD17D4F7B}"/>
    <cellStyle name="Comma 5 13" xfId="1429" xr:uid="{85E515D7-3DE1-487E-AFB8-EB27EB2F22C5}"/>
    <cellStyle name="Comma 5 13 2" xfId="3133" xr:uid="{E987D6D7-D485-4236-B06F-2D876DEB3B2E}"/>
    <cellStyle name="Comma 5 13 2 2" xfId="3601" xr:uid="{B3BEEED8-7238-4AA0-AC17-AF2855083D0C}"/>
    <cellStyle name="Comma 5 13 2 2 2" xfId="4835" xr:uid="{A7DEB160-6261-4DC4-9BBE-43B7E4DC0838}"/>
    <cellStyle name="Comma 5 13 2 2 3" xfId="6102" xr:uid="{47F01BBF-306F-4EB7-8537-B86E9011661B}"/>
    <cellStyle name="Comma 5 13 2 3" xfId="4444" xr:uid="{294B55B3-6900-4C23-835A-61AF54E0E471}"/>
    <cellStyle name="Comma 5 13 2 4" xfId="5764" xr:uid="{6340345E-8681-4621-8E9F-95A4A6A248F0}"/>
    <cellStyle name="Comma 5 14" xfId="1430" xr:uid="{E5F86457-17DA-40FE-8587-A0399DE6B43E}"/>
    <cellStyle name="Comma 5 14 2" xfId="3134" xr:uid="{BBDCE768-D7E5-4367-941F-B0F563A45156}"/>
    <cellStyle name="Comma 5 14 2 2" xfId="3602" xr:uid="{02238348-EF3C-4ADF-92F7-3BAA0E2ED526}"/>
    <cellStyle name="Comma 5 14 2 2 2" xfId="4836" xr:uid="{840545E7-5211-4FEE-B23E-42FDDF841D25}"/>
    <cellStyle name="Comma 5 14 2 2 3" xfId="6103" xr:uid="{13E01795-D610-48E2-AA3E-971F42E34885}"/>
    <cellStyle name="Comma 5 14 2 3" xfId="4445" xr:uid="{B21A723A-CA14-4344-8224-5EEE9C153A02}"/>
    <cellStyle name="Comma 5 14 2 4" xfId="5765" xr:uid="{837B85D9-D020-4BA6-AA93-197E27AFA0C7}"/>
    <cellStyle name="Comma 5 15" xfId="1431" xr:uid="{E82A0545-D632-4A75-975E-B91A844E0C51}"/>
    <cellStyle name="Comma 5 15 2" xfId="3135" xr:uid="{C1C7D163-29CD-4526-8788-BEE0F85D6E86}"/>
    <cellStyle name="Comma 5 15 2 2" xfId="3603" xr:uid="{F72791F8-B495-4D67-9AD5-0CACD3517328}"/>
    <cellStyle name="Comma 5 15 2 2 2" xfId="4837" xr:uid="{E6A8BD3C-D847-487F-8A98-CEA56052172E}"/>
    <cellStyle name="Comma 5 15 2 2 3" xfId="6104" xr:uid="{2CB64984-1870-4E5F-B0E3-CD5748748643}"/>
    <cellStyle name="Comma 5 15 2 3" xfId="4446" xr:uid="{E33EAB50-AAE5-4D9C-96E9-A77BE07D1390}"/>
    <cellStyle name="Comma 5 15 2 4" xfId="5766" xr:uid="{D81CA5D4-BB4A-45AE-91D8-64369ACD2774}"/>
    <cellStyle name="Comma 5 16" xfId="1432" xr:uid="{4D6EB3CD-ABD0-4C25-A25C-3A0D43A8A8EF}"/>
    <cellStyle name="Comma 5 16 2" xfId="3136" xr:uid="{DD5D94C0-DA84-4381-ABB3-3C64C754F5AE}"/>
    <cellStyle name="Comma 5 16 2 2" xfId="3604" xr:uid="{3105BBC5-97E8-4EAE-AAFA-87CDD23DB670}"/>
    <cellStyle name="Comma 5 16 2 2 2" xfId="4838" xr:uid="{674ABB0B-22B7-4177-AD5D-7C93855A8CE3}"/>
    <cellStyle name="Comma 5 16 2 2 3" xfId="6105" xr:uid="{CB110BB2-E755-4008-B232-EBE73AF58A07}"/>
    <cellStyle name="Comma 5 16 2 3" xfId="4447" xr:uid="{109C499F-30CD-4799-BFA4-11CF7DCE2A69}"/>
    <cellStyle name="Comma 5 16 2 4" xfId="5767" xr:uid="{3CE0AFAD-081B-4C2F-8D60-20CA03C32E80}"/>
    <cellStyle name="Comma 5 17" xfId="1433" xr:uid="{366B8A6C-7F91-4172-9197-625383FE41F6}"/>
    <cellStyle name="Comma 5 17 2" xfId="3137" xr:uid="{2BF8A6E8-56DF-4332-9192-7D3F460B0E30}"/>
    <cellStyle name="Comma 5 17 2 2" xfId="3605" xr:uid="{7E6B6779-CF6D-4B87-B2CC-9A0AC716CFB5}"/>
    <cellStyle name="Comma 5 17 2 2 2" xfId="4839" xr:uid="{D7A5B60A-3C69-4A99-95FF-E35DE5E3FC7E}"/>
    <cellStyle name="Comma 5 17 2 2 3" xfId="6106" xr:uid="{70C67E6E-EC71-495E-8074-FB2E2136DDFE}"/>
    <cellStyle name="Comma 5 17 2 3" xfId="4448" xr:uid="{342B7E81-0DF9-4CC4-B218-3A21363A9A2A}"/>
    <cellStyle name="Comma 5 17 2 4" xfId="5768" xr:uid="{B29F3301-A8F8-492F-9EBA-C2E19768C46C}"/>
    <cellStyle name="Comma 5 18" xfId="1434" xr:uid="{617BC212-720C-4531-8FBE-576ABA918B02}"/>
    <cellStyle name="Comma 5 18 2" xfId="3138" xr:uid="{0C60B996-B4DD-475E-8F56-663B754DD92F}"/>
    <cellStyle name="Comma 5 18 2 2" xfId="3606" xr:uid="{16DA115F-AB4B-498F-B765-474BF66B1D5E}"/>
    <cellStyle name="Comma 5 18 2 2 2" xfId="4840" xr:uid="{005BACB9-33C0-4F57-8103-0310E862DDC0}"/>
    <cellStyle name="Comma 5 18 2 2 3" xfId="6107" xr:uid="{D8291BBE-115D-42C5-A23A-E8F4FA2AA847}"/>
    <cellStyle name="Comma 5 18 2 3" xfId="4449" xr:uid="{B5B1D6D9-EB7E-4B10-85B4-DF1587108D5E}"/>
    <cellStyle name="Comma 5 18 2 4" xfId="5769" xr:uid="{5F2329FB-31FE-49A9-A0A1-DEF8D88DE997}"/>
    <cellStyle name="Comma 5 19" xfId="1435" xr:uid="{5AC0A82F-C7EE-4C25-A2C1-8717E47F9879}"/>
    <cellStyle name="Comma 5 19 2" xfId="3139" xr:uid="{9F428159-D538-40CE-B365-73C70338735A}"/>
    <cellStyle name="Comma 5 19 2 2" xfId="3607" xr:uid="{A7A8B081-7EB2-4BD8-A8A7-58AEF3549545}"/>
    <cellStyle name="Comma 5 19 2 2 2" xfId="4841" xr:uid="{6875D586-CED8-475E-83FC-933C2ADBACED}"/>
    <cellStyle name="Comma 5 19 2 2 3" xfId="6108" xr:uid="{B30D1675-F88A-41A0-94B2-9DDB54720F22}"/>
    <cellStyle name="Comma 5 19 2 3" xfId="4450" xr:uid="{6ABA2B57-C2A2-40C0-A7C7-E43D98757D86}"/>
    <cellStyle name="Comma 5 19 2 4" xfId="5770" xr:uid="{4FBDC629-4723-4226-9125-A6A506035D5A}"/>
    <cellStyle name="Comma 5 2" xfId="1436" xr:uid="{D104F6A7-3C7D-4D3F-AE2B-25CC0DBCB08F}"/>
    <cellStyle name="Comma 5 2 2" xfId="3140" xr:uid="{661B19A1-DA56-4556-8185-FCB4EBC0AEFA}"/>
    <cellStyle name="Comma 5 2 2 2" xfId="3608" xr:uid="{F0F8F217-DE89-49B4-B3C7-FE4DA09FBFEC}"/>
    <cellStyle name="Comma 5 2 2 2 2" xfId="4842" xr:uid="{67E35E10-B8E9-4E4D-8CC8-9128AF4FF135}"/>
    <cellStyle name="Comma 5 2 2 2 3" xfId="6109" xr:uid="{F55894D6-0099-4F2E-BC7E-385C1B3E33E3}"/>
    <cellStyle name="Comma 5 2 2 3" xfId="4451" xr:uid="{05866923-F967-4467-81A9-F62140A9BEF9}"/>
    <cellStyle name="Comma 5 2 2 4" xfId="5771" xr:uid="{ACC79AC5-FB0A-466C-9924-AC96D6F8FDF7}"/>
    <cellStyle name="Comma 5 20" xfId="1437" xr:uid="{3BBFCBA0-BBE4-4211-884F-9B92F903D6F0}"/>
    <cellStyle name="Comma 5 20 2" xfId="3141" xr:uid="{44CC79A8-A6BF-42F1-A825-F1487AAF1C0E}"/>
    <cellStyle name="Comma 5 20 2 2" xfId="3609" xr:uid="{D3F5845E-645D-446E-A727-E47B68BED016}"/>
    <cellStyle name="Comma 5 20 2 2 2" xfId="4843" xr:uid="{FD0554C3-7D12-4579-974A-9891211D213E}"/>
    <cellStyle name="Comma 5 20 2 2 3" xfId="6110" xr:uid="{A2610FA1-81CC-473B-A151-FF2D66A4CCFF}"/>
    <cellStyle name="Comma 5 20 2 3" xfId="4452" xr:uid="{EE49D4EE-AEA7-49A6-9A2B-BDDCF57A3A58}"/>
    <cellStyle name="Comma 5 20 2 4" xfId="5772" xr:uid="{2FECF459-AAE7-4822-A043-AD17357B04A3}"/>
    <cellStyle name="Comma 5 21" xfId="1438" xr:uid="{259278D3-ED7B-4A92-B0D6-1B18DBF0C6B5}"/>
    <cellStyle name="Comma 5 21 2" xfId="3142" xr:uid="{17794DE6-6AED-40D7-9782-786A2333BD99}"/>
    <cellStyle name="Comma 5 21 2 2" xfId="3610" xr:uid="{8F894DD2-2926-429E-A3A3-FAFB133DEF0C}"/>
    <cellStyle name="Comma 5 21 2 2 2" xfId="4844" xr:uid="{6CBC1D1F-9697-4E2E-9C73-3F8F27DEEF7C}"/>
    <cellStyle name="Comma 5 21 2 2 3" xfId="6111" xr:uid="{7408AA3C-9819-4709-8CE4-F460EAAF6060}"/>
    <cellStyle name="Comma 5 21 2 3" xfId="4453" xr:uid="{1C3D1D70-259B-43C6-87B2-F6783ED75FFB}"/>
    <cellStyle name="Comma 5 21 2 4" xfId="5773" xr:uid="{C1EEDDF8-053A-458B-BEFA-393ED7BB436E}"/>
    <cellStyle name="Comma 5 22" xfId="1439" xr:uid="{9113F367-B9ED-4561-96BB-5190B9EA38B2}"/>
    <cellStyle name="Comma 5 22 2" xfId="3143" xr:uid="{048CEA65-9B8E-475F-A0C9-2949D2F75F93}"/>
    <cellStyle name="Comma 5 22 2 2" xfId="3611" xr:uid="{5794DD67-46DE-4D38-8C2C-8A60016EE9D7}"/>
    <cellStyle name="Comma 5 22 2 2 2" xfId="4845" xr:uid="{60537FAF-CAA1-4EF0-9790-023800324DE3}"/>
    <cellStyle name="Comma 5 22 2 2 3" xfId="6112" xr:uid="{AA8F7420-211C-44C3-9B71-6BCE66CB345A}"/>
    <cellStyle name="Comma 5 22 2 3" xfId="4454" xr:uid="{1D20AB39-A44C-46E6-B18C-2DD326E43207}"/>
    <cellStyle name="Comma 5 22 2 4" xfId="5774" xr:uid="{3A734F35-3F15-4A35-81A1-6BD21DC92052}"/>
    <cellStyle name="Comma 5 23" xfId="1440" xr:uid="{80AA8EEE-6A4E-4BC0-B312-F4448E7D1BC8}"/>
    <cellStyle name="Comma 5 23 2" xfId="3144" xr:uid="{ADD9706F-3C7F-4D2C-BFCD-6B9D2D6C3F42}"/>
    <cellStyle name="Comma 5 23 2 2" xfId="3612" xr:uid="{D2AF6EAE-6D0B-45D7-AD59-125B8AD4F842}"/>
    <cellStyle name="Comma 5 23 2 2 2" xfId="4846" xr:uid="{0DC04984-4351-4BFC-AEFF-9F8753D11D19}"/>
    <cellStyle name="Comma 5 23 2 2 3" xfId="6113" xr:uid="{A0F72768-954A-4950-9FCD-7F7933502754}"/>
    <cellStyle name="Comma 5 23 2 3" xfId="4455" xr:uid="{DEA600BD-EF53-4EB5-A3B2-5E1E6C2F68CC}"/>
    <cellStyle name="Comma 5 23 2 4" xfId="5775" xr:uid="{097316D7-674B-4519-B9B8-A64AAB5080C5}"/>
    <cellStyle name="Comma 5 24" xfId="1441" xr:uid="{70771A16-9903-42FB-8A4E-735345A4A5B5}"/>
    <cellStyle name="Comma 5 24 2" xfId="3145" xr:uid="{C07FD046-6DCF-45FE-98D7-05FDCBCC488E}"/>
    <cellStyle name="Comma 5 24 2 2" xfId="3613" xr:uid="{91412ABE-EFB8-418E-9C5C-103EF73F9949}"/>
    <cellStyle name="Comma 5 24 2 2 2" xfId="4847" xr:uid="{61C9CB8C-DBF8-4825-B3E8-3CFB9BFAA47B}"/>
    <cellStyle name="Comma 5 24 2 2 3" xfId="6114" xr:uid="{8217649E-5A0D-410D-A3D8-E69F033F7FB8}"/>
    <cellStyle name="Comma 5 24 2 3" xfId="4456" xr:uid="{BE1BA413-F88B-4C23-9891-51B08CD04533}"/>
    <cellStyle name="Comma 5 24 2 4" xfId="5776" xr:uid="{B8702EEE-5EE6-471D-B399-A39E4A4E4A81}"/>
    <cellStyle name="Comma 5 25" xfId="1442" xr:uid="{3909457B-DA98-4C7F-A233-A898FD438C16}"/>
    <cellStyle name="Comma 5 25 2" xfId="3146" xr:uid="{982018F0-DCD8-453C-A69B-C74AD5D706E0}"/>
    <cellStyle name="Comma 5 25 2 2" xfId="3614" xr:uid="{525775C3-BB94-4310-B20F-D380B6C3277C}"/>
    <cellStyle name="Comma 5 25 2 2 2" xfId="4848" xr:uid="{CAC8F17D-FEE3-4C13-842E-516F81A82629}"/>
    <cellStyle name="Comma 5 25 2 2 3" xfId="6115" xr:uid="{244E2D50-F66D-4E83-B320-062260C3803E}"/>
    <cellStyle name="Comma 5 25 2 3" xfId="4457" xr:uid="{547FD078-24A0-41B6-8230-8040D5E3E7D8}"/>
    <cellStyle name="Comma 5 25 2 4" xfId="5777" xr:uid="{15AC0E73-EE86-4962-9181-4179103DF0BA}"/>
    <cellStyle name="Comma 5 26" xfId="1443" xr:uid="{CBDDABE2-21AC-4ACF-B486-2032165326B0}"/>
    <cellStyle name="Comma 5 26 2" xfId="3147" xr:uid="{F5C149D8-82EA-4FAF-B64F-E50AE73C4C83}"/>
    <cellStyle name="Comma 5 26 2 2" xfId="3615" xr:uid="{8790AF43-2394-4C35-BE19-0E7EB4E60A62}"/>
    <cellStyle name="Comma 5 26 2 2 2" xfId="4849" xr:uid="{5DD92746-0F83-47EF-B3A5-02F395B00C3F}"/>
    <cellStyle name="Comma 5 26 2 2 3" xfId="6116" xr:uid="{B3CA6C7B-AD90-4B9C-9B67-B1061BB1859E}"/>
    <cellStyle name="Comma 5 26 2 3" xfId="4458" xr:uid="{773C4702-040A-4BA3-8ADE-3D49AA4AC77E}"/>
    <cellStyle name="Comma 5 26 2 4" xfId="5778" xr:uid="{B41EF0D0-CD74-4492-96C0-6B49E0242809}"/>
    <cellStyle name="Comma 5 27" xfId="1444" xr:uid="{C1706EA1-CB7A-4C2E-91D2-6646E04CB424}"/>
    <cellStyle name="Comma 5 27 2" xfId="3148" xr:uid="{D7431052-0A61-4556-9248-FE9FF17C32E2}"/>
    <cellStyle name="Comma 5 27 2 2" xfId="3616" xr:uid="{FA5551F2-56D3-485A-8219-D214C5A141C1}"/>
    <cellStyle name="Comma 5 27 2 2 2" xfId="4850" xr:uid="{B7C8E64E-E010-4C06-8A6F-1479935C66BC}"/>
    <cellStyle name="Comma 5 27 2 2 3" xfId="6117" xr:uid="{4C5B8813-AF65-409C-BA24-2212C9E224BF}"/>
    <cellStyle name="Comma 5 27 2 3" xfId="4459" xr:uid="{C0774093-824E-43D7-A8B0-03869D37404F}"/>
    <cellStyle name="Comma 5 27 2 4" xfId="5779" xr:uid="{7A852159-EDE0-41AF-A5B7-7990038458C7}"/>
    <cellStyle name="Comma 5 28" xfId="1445" xr:uid="{ADA43937-1D99-4006-8317-4D1E7EB0B18E}"/>
    <cellStyle name="Comma 5 29" xfId="3129" xr:uid="{9A2FA82C-E4B6-4F37-A33F-4B900968C923}"/>
    <cellStyle name="Comma 5 29 2" xfId="3597" xr:uid="{68D84312-9877-4A7D-AABE-37D6D5ADBDB1}"/>
    <cellStyle name="Comma 5 29 2 2" xfId="4831" xr:uid="{88BD37E8-5239-4CC0-9555-3C734B5DC37C}"/>
    <cellStyle name="Comma 5 29 2 3" xfId="6098" xr:uid="{6E5B9991-78CC-453D-B207-0E7A6789ADE6}"/>
    <cellStyle name="Comma 5 29 3" xfId="4440" xr:uid="{757FD5A1-FF74-41DE-AFB0-A5618969C376}"/>
    <cellStyle name="Comma 5 29 4" xfId="5760" xr:uid="{B8804104-5F38-4CBD-B9D8-6A9E13253736}"/>
    <cellStyle name="Comma 5 3" xfId="1446" xr:uid="{64BFEFDB-9308-4FAE-A658-147411E6A5C4}"/>
    <cellStyle name="Comma 5 3 2" xfId="3149" xr:uid="{BE0B77DA-868E-4941-B15F-F03A5077AB69}"/>
    <cellStyle name="Comma 5 3 2 2" xfId="3617" xr:uid="{FEED7EF6-8ECD-4982-8044-4B95D947EF4A}"/>
    <cellStyle name="Comma 5 3 2 2 2" xfId="4851" xr:uid="{746B04B1-A718-4757-9D49-669422B53083}"/>
    <cellStyle name="Comma 5 3 2 2 3" xfId="6118" xr:uid="{706EA172-6085-496D-B0E3-BA262C705D4F}"/>
    <cellStyle name="Comma 5 3 2 3" xfId="4460" xr:uid="{F052A9B7-DB67-455D-AE75-EF1EE9198AD6}"/>
    <cellStyle name="Comma 5 3 2 4" xfId="5780" xr:uid="{CB36AD36-84E8-4EA7-B963-58C06D267597}"/>
    <cellStyle name="Comma 5 4" xfId="1447" xr:uid="{26A9C07F-6C7A-43FE-BE81-32DB29D1BDD5}"/>
    <cellStyle name="Comma 5 4 2" xfId="3150" xr:uid="{5A0B966E-3830-4A29-8CB4-38C6C030ADBE}"/>
    <cellStyle name="Comma 5 4 2 2" xfId="3618" xr:uid="{1CE772BB-97F8-484E-955C-15790E6B641B}"/>
    <cellStyle name="Comma 5 4 2 2 2" xfId="4852" xr:uid="{5C2DA432-59EB-4DF0-8750-376E27E829BD}"/>
    <cellStyle name="Comma 5 4 2 2 3" xfId="6119" xr:uid="{3FBBD08A-1CD4-43E2-80D5-2EE5CA26ED0A}"/>
    <cellStyle name="Comma 5 4 2 3" xfId="4461" xr:uid="{43CD1036-9B26-4FB2-9C14-3BAB9BCE52C1}"/>
    <cellStyle name="Comma 5 4 2 4" xfId="5781" xr:uid="{09528DD5-8E12-49E4-9160-07D55C22CA8D}"/>
    <cellStyle name="Comma 5 5" xfId="1448" xr:uid="{36A3491E-B603-4D6E-A487-5FA750C4A7B9}"/>
    <cellStyle name="Comma 5 5 2" xfId="3151" xr:uid="{114CF2F0-1AD2-4A04-AD79-CB7A9E95C646}"/>
    <cellStyle name="Comma 5 5 2 2" xfId="3619" xr:uid="{A8F02B93-A2B5-4303-8B06-DAD38CA1A485}"/>
    <cellStyle name="Comma 5 5 2 2 2" xfId="4853" xr:uid="{F15DB4EB-5821-4E8C-9BCB-C55CD9DEF1EB}"/>
    <cellStyle name="Comma 5 5 2 2 3" xfId="6120" xr:uid="{A289B5E0-E5CF-4DBC-BF9F-39936FFD76CD}"/>
    <cellStyle name="Comma 5 5 2 3" xfId="4462" xr:uid="{95004545-4253-44E7-B774-7A169654C2B3}"/>
    <cellStyle name="Comma 5 5 2 4" xfId="5782" xr:uid="{78213D0E-4EB2-4F7C-9B09-CBDCC0E22DB4}"/>
    <cellStyle name="Comma 5 6" xfId="1449" xr:uid="{E7302A00-4214-49F1-A371-BBFBBB2F6284}"/>
    <cellStyle name="Comma 5 6 2" xfId="3152" xr:uid="{979A7F9D-18AF-47B1-B7D6-FA7907EA9967}"/>
    <cellStyle name="Comma 5 6 2 2" xfId="3620" xr:uid="{B67099D3-4BA7-41E5-B912-2B4ADF9E17E5}"/>
    <cellStyle name="Comma 5 6 2 2 2" xfId="4854" xr:uid="{79E8183A-AB0E-46A9-B824-2D5A4F499ABF}"/>
    <cellStyle name="Comma 5 6 2 2 3" xfId="6121" xr:uid="{309E56A8-44EF-4ED9-A78F-91724498AEBB}"/>
    <cellStyle name="Comma 5 6 2 3" xfId="4463" xr:uid="{856F8EC1-570F-4BE7-98C1-D196AB191460}"/>
    <cellStyle name="Comma 5 6 2 4" xfId="5783" xr:uid="{BD6DCA36-5E2B-415B-83FA-E0EED8058941}"/>
    <cellStyle name="Comma 5 7" xfId="1450" xr:uid="{0E417D37-00E4-488D-BF2D-4808D4219382}"/>
    <cellStyle name="Comma 5 7 2" xfId="3153" xr:uid="{D70D7DB0-15F9-400E-96DD-7F83EE65ED9B}"/>
    <cellStyle name="Comma 5 7 2 2" xfId="3621" xr:uid="{95774075-365A-4861-AA48-C8E28F09B55B}"/>
    <cellStyle name="Comma 5 7 2 2 2" xfId="4855" xr:uid="{E1666231-0D90-4D79-A6F0-F6B3E68F29E5}"/>
    <cellStyle name="Comma 5 7 2 2 3" xfId="6122" xr:uid="{125CBEB0-EE93-450D-BF5F-79280CA2A371}"/>
    <cellStyle name="Comma 5 7 2 3" xfId="4464" xr:uid="{5FD09464-3F24-4A2C-BFBE-294ABEA0D308}"/>
    <cellStyle name="Comma 5 7 2 4" xfId="5784" xr:uid="{1FF53FF4-56F5-4543-894C-C0FAFAF6EB3D}"/>
    <cellStyle name="Comma 5 8" xfId="1451" xr:uid="{2FF4D928-642C-43A5-AB13-1AF558B93696}"/>
    <cellStyle name="Comma 5 8 2" xfId="3154" xr:uid="{4B6284AB-4275-471C-ACBD-436BF38FD2F0}"/>
    <cellStyle name="Comma 5 8 2 2" xfId="3622" xr:uid="{F5EE6031-F129-4C22-84EA-B070C0219839}"/>
    <cellStyle name="Comma 5 8 2 2 2" xfId="4856" xr:uid="{E042AE09-4730-4DAF-AD3B-0A099D42F0CC}"/>
    <cellStyle name="Comma 5 8 2 2 3" xfId="6123" xr:uid="{37C9A370-BBBD-4123-BF8B-9D98EBAA56CC}"/>
    <cellStyle name="Comma 5 8 2 3" xfId="4465" xr:uid="{70D1FC88-5163-4043-9CA5-567A08257030}"/>
    <cellStyle name="Comma 5 8 2 4" xfId="5785" xr:uid="{2F3D3C2D-476A-4FCC-92EC-412433C3D31A}"/>
    <cellStyle name="Comma 5 9" xfId="1452" xr:uid="{BBBD006B-5715-420B-A2A1-8A0485443CB1}"/>
    <cellStyle name="Comma 5 9 2" xfId="3155" xr:uid="{3EEFD8CA-C984-490A-A86F-B8596D6ABD6E}"/>
    <cellStyle name="Comma 5 9 2 2" xfId="3623" xr:uid="{73BDFE3D-9DD4-41AD-B88E-E18FC9E37180}"/>
    <cellStyle name="Comma 5 9 2 2 2" xfId="4857" xr:uid="{74041A18-7597-4C4E-A786-780D6029E884}"/>
    <cellStyle name="Comma 5 9 2 2 3" xfId="6124" xr:uid="{0FE5889F-07A3-4C09-8AC4-1FB474576869}"/>
    <cellStyle name="Comma 5 9 2 3" xfId="4466" xr:uid="{52F35A24-42A7-442F-8652-8548BC0F1A1B}"/>
    <cellStyle name="Comma 5 9 2 4" xfId="5786" xr:uid="{E86BBFEF-6A01-4655-8B62-2F4962060321}"/>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2 2 2 2" xfId="4859" xr:uid="{84D38A04-75C7-4B4C-9146-7F99911CF258}"/>
    <cellStyle name="Comma 6 2 2 2 3" xfId="6126" xr:uid="{78B81D4B-46F1-49FA-9DBC-267AEB6F70A3}"/>
    <cellStyle name="Comma 6 2 2 3" xfId="4468" xr:uid="{00CFE616-5EB3-49FF-9669-A23395E5BAE4}"/>
    <cellStyle name="Comma 6 2 2 4" xfId="5788" xr:uid="{78E425AA-D313-48F8-8F2A-2F27904E698C}"/>
    <cellStyle name="Comma 6 3" xfId="3156" xr:uid="{FA21FC8E-F566-4F87-B1E3-E62BC68F7BF2}"/>
    <cellStyle name="Comma 6 3 2" xfId="3624" xr:uid="{2C16AEF5-2561-495A-AE7B-A443865ACFD8}"/>
    <cellStyle name="Comma 6 3 2 2" xfId="4858" xr:uid="{ADD157A8-D0CB-4898-8B57-6D37CBC77F59}"/>
    <cellStyle name="Comma 6 3 2 3" xfId="6125" xr:uid="{3FEE007C-A433-4F63-AD7B-2F274724757E}"/>
    <cellStyle name="Comma 6 3 3" xfId="4467" xr:uid="{46CF4F14-3E0E-49EA-A274-B4736CC643EC}"/>
    <cellStyle name="Comma 6 3 4" xfId="5787" xr:uid="{A5026068-2D76-4732-A424-4669AD885D0C}"/>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0 2 2 2" xfId="4860" xr:uid="{F3F082C0-FAD1-4079-928D-ED3227C6F900}"/>
    <cellStyle name="Comma 7 10 2 2 3" xfId="6127" xr:uid="{B31E30FD-7887-459D-9A29-8E415FAAC167}"/>
    <cellStyle name="Comma 7 10 2 3" xfId="4469" xr:uid="{2D7B4760-9425-4585-978E-9C85C23E7412}"/>
    <cellStyle name="Comma 7 10 2 4" xfId="5789" xr:uid="{7D9C8B8D-3A45-44C4-9320-EBAD66806248}"/>
    <cellStyle name="Comma 7 11" xfId="1457" xr:uid="{6F2A47CF-2D9E-4E2D-8ED8-A04DE6AC6CCA}"/>
    <cellStyle name="Comma 7 11 2" xfId="3159" xr:uid="{6A1EFA1A-FA27-4E5F-B7EE-E241484D4A4F}"/>
    <cellStyle name="Comma 7 11 2 2" xfId="3627" xr:uid="{333AB33E-6FC9-4626-A897-D0F44E0913B6}"/>
    <cellStyle name="Comma 7 11 2 2 2" xfId="4861" xr:uid="{DA1CE06F-C020-45D5-A760-388264622F97}"/>
    <cellStyle name="Comma 7 11 2 2 3" xfId="6128" xr:uid="{56FEE8B5-8303-4029-BB89-DC06CE596A70}"/>
    <cellStyle name="Comma 7 11 2 3" xfId="4470" xr:uid="{CB182D51-0D23-4083-ADF6-1A33EE3B8EA1}"/>
    <cellStyle name="Comma 7 11 2 4" xfId="5790" xr:uid="{040F4650-B218-4E20-B00B-A8D09105D8BF}"/>
    <cellStyle name="Comma 7 12" xfId="1458" xr:uid="{2F4EEABF-BC4C-471F-A95C-C405D6DAC0D6}"/>
    <cellStyle name="Comma 7 12 2" xfId="3160" xr:uid="{B02A7685-07D2-4638-A3DD-194B2793FCE3}"/>
    <cellStyle name="Comma 7 12 2 2" xfId="3628" xr:uid="{569307EB-77EC-4463-8DB0-E476F642915F}"/>
    <cellStyle name="Comma 7 12 2 2 2" xfId="4862" xr:uid="{24E18394-18D8-4B16-B30C-EEBE9692CB5D}"/>
    <cellStyle name="Comma 7 12 2 2 3" xfId="6129" xr:uid="{645CFF72-C111-473C-8CA1-89C1398628C6}"/>
    <cellStyle name="Comma 7 12 2 3" xfId="4471" xr:uid="{97478D28-69DA-4F02-917F-18897F3669FE}"/>
    <cellStyle name="Comma 7 12 2 4" xfId="5791" xr:uid="{1D87D714-E0E8-4F52-B5B8-EF0DC375C272}"/>
    <cellStyle name="Comma 7 13" xfId="1459" xr:uid="{CD8FF959-C5F6-4E27-98FE-ADAEC481014C}"/>
    <cellStyle name="Comma 7 13 2" xfId="3161" xr:uid="{03334530-4E0A-4B00-A51E-2C6A432DCAC2}"/>
    <cellStyle name="Comma 7 13 2 2" xfId="3629" xr:uid="{CE3BE379-7DD2-4089-B62A-CBC4C03CAEA6}"/>
    <cellStyle name="Comma 7 13 2 2 2" xfId="4863" xr:uid="{3D881041-A4FB-4B18-A649-478698A8D460}"/>
    <cellStyle name="Comma 7 13 2 2 3" xfId="6130" xr:uid="{1220192F-1557-4556-A294-19CAC218EFF8}"/>
    <cellStyle name="Comma 7 13 2 3" xfId="4472" xr:uid="{BC494D2C-8C93-4736-8361-92C8C935D571}"/>
    <cellStyle name="Comma 7 13 2 4" xfId="5792" xr:uid="{4C0F2C54-C2C7-4804-B9FE-8168217C5716}"/>
    <cellStyle name="Comma 7 14" xfId="1460" xr:uid="{4E846271-DDFC-4160-99E7-D6A0843851BA}"/>
    <cellStyle name="Comma 7 14 2" xfId="3162" xr:uid="{C906ECB6-7465-41F9-A5E6-888E5D89C6B7}"/>
    <cellStyle name="Comma 7 14 2 2" xfId="3630" xr:uid="{E868BC82-9304-4601-BC95-E3980C158E6D}"/>
    <cellStyle name="Comma 7 14 2 2 2" xfId="4864" xr:uid="{5C3BF7A3-B975-4823-A051-5A3F2DB2AC92}"/>
    <cellStyle name="Comma 7 14 2 2 3" xfId="6131" xr:uid="{07A72099-D402-4F23-9FEA-CF3F207E8A58}"/>
    <cellStyle name="Comma 7 14 2 3" xfId="4473" xr:uid="{686B9433-399F-4333-8FEC-2306152507F7}"/>
    <cellStyle name="Comma 7 14 2 4" xfId="5793" xr:uid="{64CC519F-E16A-4876-9E60-0AAB5E6407F6}"/>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2 2 2 2" xfId="4865" xr:uid="{7373123C-8927-4B9D-91CD-579BAC8957FF}"/>
    <cellStyle name="Comma 7 2 2 2 3" xfId="6132" xr:uid="{7064EF10-CA17-4B37-A5D5-D0020F711F35}"/>
    <cellStyle name="Comma 7 2 2 3" xfId="4474" xr:uid="{C92C5C37-F723-4639-A3B9-324F72A5E9CA}"/>
    <cellStyle name="Comma 7 2 2 4" xfId="5794" xr:uid="{7FD7A043-4101-47E2-91B1-B3C7B3CE83C7}"/>
    <cellStyle name="Comma 7 3" xfId="1463" xr:uid="{F07E55E5-E297-44D8-B355-185674E03B33}"/>
    <cellStyle name="Comma 7 3 2" xfId="3164" xr:uid="{30B570E8-64A7-4321-9605-0DBAAE91441C}"/>
    <cellStyle name="Comma 7 3 2 2" xfId="3632" xr:uid="{36777B19-AD1F-48DD-B26F-3305B3851700}"/>
    <cellStyle name="Comma 7 3 2 2 2" xfId="4866" xr:uid="{AB2803E1-B83F-459D-9E8A-DCB4909D36BB}"/>
    <cellStyle name="Comma 7 3 2 2 3" xfId="6133" xr:uid="{8051752A-1A38-40CA-9C6D-36DCDCCF9E60}"/>
    <cellStyle name="Comma 7 3 2 3" xfId="4475" xr:uid="{C8BE2374-D765-4B7F-9855-EAFBA4D024D9}"/>
    <cellStyle name="Comma 7 3 2 4" xfId="5795" xr:uid="{6EC04F7C-946A-4ED7-B94F-EA35974524F8}"/>
    <cellStyle name="Comma 7 4" xfId="1464" xr:uid="{084ED7C5-6E9C-4100-9086-A2C75A575AE0}"/>
    <cellStyle name="Comma 7 4 2" xfId="3165" xr:uid="{38AC148A-C20B-4487-852F-7342DAFE3F84}"/>
    <cellStyle name="Comma 7 4 2 2" xfId="3633" xr:uid="{E5CD1753-1389-466B-9D05-E7D10BDC05C0}"/>
    <cellStyle name="Comma 7 4 2 2 2" xfId="4867" xr:uid="{DC5A4996-EEA5-4056-BE85-6E04B4583C0B}"/>
    <cellStyle name="Comma 7 4 2 2 3" xfId="6134" xr:uid="{8DE6DDDD-0C64-4A8E-BD4F-5FE1F1A3D59F}"/>
    <cellStyle name="Comma 7 4 2 3" xfId="4476" xr:uid="{F7527E95-F5F9-4F30-857B-2F5188AC1F2C}"/>
    <cellStyle name="Comma 7 4 2 4" xfId="5796" xr:uid="{4E40D2B5-6CC1-4F13-BDAA-378E198B9439}"/>
    <cellStyle name="Comma 7 5" xfId="1465" xr:uid="{E21D71C0-EFB2-4F79-A28E-BD9A3BEC4EB9}"/>
    <cellStyle name="Comma 7 5 2" xfId="3166" xr:uid="{B6E1C8DA-CDA9-4582-AE23-B4B59A7C99E8}"/>
    <cellStyle name="Comma 7 5 2 2" xfId="3634" xr:uid="{A968D018-58BD-489F-8505-488E7CF40624}"/>
    <cellStyle name="Comma 7 5 2 2 2" xfId="4868" xr:uid="{983B2615-A913-4A9A-A0B3-A4EDCA5BE0EA}"/>
    <cellStyle name="Comma 7 5 2 2 3" xfId="6135" xr:uid="{C9A9F06C-3D53-4CCE-B1D1-D83B4CE84C3B}"/>
    <cellStyle name="Comma 7 5 2 3" xfId="4477" xr:uid="{BA746B6B-D9D7-495B-BFA7-CE052C9B6A34}"/>
    <cellStyle name="Comma 7 5 2 4" xfId="5797" xr:uid="{1187554C-4F74-4561-993C-2C0181998379}"/>
    <cellStyle name="Comma 7 6" xfId="1466" xr:uid="{BA8764CD-850F-4A58-A05E-D04960AA9F34}"/>
    <cellStyle name="Comma 7 6 2" xfId="3167" xr:uid="{2B99E594-6229-4FC1-931A-8732124035BC}"/>
    <cellStyle name="Comma 7 6 2 2" xfId="3635" xr:uid="{AD4A6C3E-DAC0-4DB7-B30A-A43AC96D40F7}"/>
    <cellStyle name="Comma 7 6 2 2 2" xfId="4869" xr:uid="{BCB7A85A-34F4-4857-8194-D30192D56585}"/>
    <cellStyle name="Comma 7 6 2 2 3" xfId="6136" xr:uid="{2E0E7599-BF6D-4584-BF28-F410F8FA4954}"/>
    <cellStyle name="Comma 7 6 2 3" xfId="4478" xr:uid="{ED24BDA6-B989-4E94-9DAB-D0D391056F31}"/>
    <cellStyle name="Comma 7 6 2 4" xfId="5798" xr:uid="{91A031E3-BB94-48B7-A071-D92FE58BED96}"/>
    <cellStyle name="Comma 7 7" xfId="1467" xr:uid="{A75F9EAD-162B-4A19-A908-C1C1FFEAD353}"/>
    <cellStyle name="Comma 7 7 2" xfId="3168" xr:uid="{0893EF0C-F8AA-4098-B9C0-A8F95409998C}"/>
    <cellStyle name="Comma 7 7 2 2" xfId="3636" xr:uid="{2E7B9F5E-8964-4E9A-BA15-32D1414A36EA}"/>
    <cellStyle name="Comma 7 7 2 2 2" xfId="4870" xr:uid="{3F57020E-996A-46BB-B6C4-7C9DC2121ABB}"/>
    <cellStyle name="Comma 7 7 2 2 3" xfId="6137" xr:uid="{F5454F97-99B4-40C4-B162-1D82DF0AB6FE}"/>
    <cellStyle name="Comma 7 7 2 3" xfId="4479" xr:uid="{78A7F9EF-ECD6-4814-ABA8-0040D984DB8F}"/>
    <cellStyle name="Comma 7 7 2 4" xfId="5799" xr:uid="{37246FC0-31F2-422F-8570-E2CC2CE3ECDD}"/>
    <cellStyle name="Comma 7 8" xfId="1468" xr:uid="{5A05CB42-9240-4CEC-A4B5-848BACF68C3C}"/>
    <cellStyle name="Comma 7 8 2" xfId="3169" xr:uid="{E23BE7B4-9E76-4FA2-8DC4-1FFAC8FB4D0A}"/>
    <cellStyle name="Comma 7 8 2 2" xfId="3637" xr:uid="{68E07FE7-5C31-4056-A547-4A2F9FF0E2A2}"/>
    <cellStyle name="Comma 7 8 2 2 2" xfId="4871" xr:uid="{8376C5DB-6EA6-4900-BBEC-E8B264C9D3D9}"/>
    <cellStyle name="Comma 7 8 2 2 3" xfId="6138" xr:uid="{A1BD3A4F-1A6A-4FA2-8EE4-DAF1CD213281}"/>
    <cellStyle name="Comma 7 8 2 3" xfId="4480" xr:uid="{909896FB-4B7E-4416-ADE4-8E6B79D775FD}"/>
    <cellStyle name="Comma 7 8 2 4" xfId="5800" xr:uid="{61642BF9-4C13-487E-92DC-35A91B517236}"/>
    <cellStyle name="Comma 7 9" xfId="1469" xr:uid="{D4BB9A5C-6383-4E06-8984-C28FD9AFBE8A}"/>
    <cellStyle name="Comma 7 9 2" xfId="3170" xr:uid="{5177C970-D712-432D-BF61-D22B30E51911}"/>
    <cellStyle name="Comma 7 9 2 2" xfId="3638" xr:uid="{8C9805E6-23CA-4279-922D-A6FE20D9CB18}"/>
    <cellStyle name="Comma 7 9 2 2 2" xfId="4872" xr:uid="{0C3BD097-E40A-4C67-A653-2ABA5440796E}"/>
    <cellStyle name="Comma 7 9 2 2 3" xfId="6139" xr:uid="{95813159-6E19-48A9-821F-9555279CA8DD}"/>
    <cellStyle name="Comma 7 9 2 3" xfId="4481" xr:uid="{809A0744-3758-4980-8FD4-9A0822970E93}"/>
    <cellStyle name="Comma 7 9 2 4" xfId="5801" xr:uid="{B9DEAE09-1896-49DC-A2B7-AA6DFD761974}"/>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0 2 2 2" xfId="4873" xr:uid="{11C45B02-0997-49A9-BE62-89D5F5B11A87}"/>
    <cellStyle name="Comma 8 10 2 2 3" xfId="6140" xr:uid="{06759B60-C809-4A2B-97A5-9A81FDC4F232}"/>
    <cellStyle name="Comma 8 10 2 3" xfId="4482" xr:uid="{356BF906-846B-4E65-954B-E2DC78311CA8}"/>
    <cellStyle name="Comma 8 10 2 4" xfId="5802" xr:uid="{17BE7997-53A7-4C76-89FC-04DE50F492AE}"/>
    <cellStyle name="Comma 8 11" xfId="1472" xr:uid="{6EBA255D-DEA6-4D74-AC90-6682ACF62323}"/>
    <cellStyle name="Comma 8 11 2" xfId="3172" xr:uid="{1C11F6E1-0E61-423F-83E5-5EF58DA2BC90}"/>
    <cellStyle name="Comma 8 11 2 2" xfId="3640" xr:uid="{D0AF28E4-F2A0-480A-8887-5F92B520B057}"/>
    <cellStyle name="Comma 8 11 2 2 2" xfId="4874" xr:uid="{49D10FC0-03DB-4386-A8B7-CA2897D7A5CE}"/>
    <cellStyle name="Comma 8 11 2 2 3" xfId="6141" xr:uid="{AAA47D5B-D445-42B8-801A-EBBC4776CD41}"/>
    <cellStyle name="Comma 8 11 2 3" xfId="4483" xr:uid="{BFED6C5C-4E52-4A9B-9DC3-613931D6BD82}"/>
    <cellStyle name="Comma 8 11 2 4" xfId="5803" xr:uid="{3424AFC0-9498-4C6F-A2F5-5360730F22E6}"/>
    <cellStyle name="Comma 8 12" xfId="1473" xr:uid="{6E895AE2-510A-4F30-9E2A-8FC1C4D5A2B1}"/>
    <cellStyle name="Comma 8 12 2" xfId="3173" xr:uid="{60CA2A62-D591-4470-A185-C41BCCB8BABD}"/>
    <cellStyle name="Comma 8 12 2 2" xfId="3641" xr:uid="{65DD7CA2-11FB-4AC3-BB48-15953C3CF80A}"/>
    <cellStyle name="Comma 8 12 2 2 2" xfId="4875" xr:uid="{5C26969F-A477-4EFA-9AB1-069A8C00093A}"/>
    <cellStyle name="Comma 8 12 2 2 3" xfId="6142" xr:uid="{66BD74A4-788E-4CC5-B3D8-2F376D5A5152}"/>
    <cellStyle name="Comma 8 12 2 3" xfId="4484" xr:uid="{93D88C35-F574-4D8D-8695-6EEAA237A4A7}"/>
    <cellStyle name="Comma 8 12 2 4" xfId="5804" xr:uid="{0FBB47A6-E223-4398-A277-70E0F7B0F01C}"/>
    <cellStyle name="Comma 8 13" xfId="1474" xr:uid="{24286D29-4618-4315-B581-0E2F8285E0AB}"/>
    <cellStyle name="Comma 8 13 2" xfId="3174" xr:uid="{C297A82F-6599-4CBB-86AE-CAB7EC9AC0B5}"/>
    <cellStyle name="Comma 8 13 2 2" xfId="3642" xr:uid="{13F98366-4DA0-464D-B2C8-A7821E218AB6}"/>
    <cellStyle name="Comma 8 13 2 2 2" xfId="4876" xr:uid="{163DBA88-9F7C-4691-B25E-E8D284FD3ADD}"/>
    <cellStyle name="Comma 8 13 2 2 3" xfId="6143" xr:uid="{C3A5A045-E185-4DC3-B536-B275F1FADE69}"/>
    <cellStyle name="Comma 8 13 2 3" xfId="4485" xr:uid="{0C7E63EC-98BD-4970-A957-E82C41A8812B}"/>
    <cellStyle name="Comma 8 13 2 4" xfId="5805" xr:uid="{D453AC80-8D29-4925-8C61-BA21BD08120C}"/>
    <cellStyle name="Comma 8 14" xfId="1475" xr:uid="{0B51FFB4-792D-474A-A4A4-2E49FA8F5BD5}"/>
    <cellStyle name="Comma 8 14 2" xfId="3175" xr:uid="{28B66342-6104-46AD-955B-906A47B099D0}"/>
    <cellStyle name="Comma 8 14 2 2" xfId="3643" xr:uid="{A416C3B5-380A-465E-A263-DC32EA795E11}"/>
    <cellStyle name="Comma 8 14 2 2 2" xfId="4877" xr:uid="{75E56003-96CF-4FF9-8106-049BB2FA048E}"/>
    <cellStyle name="Comma 8 14 2 2 3" xfId="6144" xr:uid="{D12442A1-1C3C-43FF-A317-8905CC2527C1}"/>
    <cellStyle name="Comma 8 14 2 3" xfId="4486" xr:uid="{8E18B128-557F-475C-B145-CE0FC30B42A4}"/>
    <cellStyle name="Comma 8 14 2 4" xfId="5806" xr:uid="{F8CB994F-1D3F-4D1B-B86E-E69EFD8474CB}"/>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2 2 2 2" xfId="4878" xr:uid="{E89767CA-A0F7-43F1-896A-2C453B8BE4F1}"/>
    <cellStyle name="Comma 8 2 2 2 3" xfId="6145" xr:uid="{0861BAB0-19BE-488C-94A1-815B308B68DC}"/>
    <cellStyle name="Comma 8 2 2 3" xfId="4487" xr:uid="{D3E73FAD-83A2-4FB5-A38A-628001B383D2}"/>
    <cellStyle name="Comma 8 2 2 4" xfId="5807" xr:uid="{3F5A97EE-2FE5-49E9-8B78-E2DE9E27B98D}"/>
    <cellStyle name="Comma 8 3" xfId="1478" xr:uid="{FC2CED2B-D78D-487A-87FB-85C155F18F2D}"/>
    <cellStyle name="Comma 8 3 2" xfId="3177" xr:uid="{927CF721-3E66-48CE-A535-6E8D420E027E}"/>
    <cellStyle name="Comma 8 3 2 2" xfId="3645" xr:uid="{CF3CB8A7-5479-432B-9373-7C6F3298A681}"/>
    <cellStyle name="Comma 8 3 2 2 2" xfId="4879" xr:uid="{AF09E5AD-FD6B-49E4-BCEE-EE5E0DFCCC07}"/>
    <cellStyle name="Comma 8 3 2 2 3" xfId="6146" xr:uid="{4A831ED6-0506-49A0-9338-DDB95EC1D744}"/>
    <cellStyle name="Comma 8 3 2 3" xfId="4488" xr:uid="{61D5DE3B-F429-4BBD-B023-1143B00A4260}"/>
    <cellStyle name="Comma 8 3 2 4" xfId="5808" xr:uid="{3F723271-7B03-4591-8C0A-2758E29B47FD}"/>
    <cellStyle name="Comma 8 4" xfId="1479" xr:uid="{BECE089C-42B8-4FA8-9A34-A607C0F56A63}"/>
    <cellStyle name="Comma 8 4 2" xfId="3178" xr:uid="{A3DBF5BE-F385-4B9A-89F6-97E78434D806}"/>
    <cellStyle name="Comma 8 4 2 2" xfId="3646" xr:uid="{F2E068EB-3471-4287-82CA-FF64AFEB6F2B}"/>
    <cellStyle name="Comma 8 4 2 2 2" xfId="4880" xr:uid="{95E872DF-FCB3-4810-90B0-64EABAC002B0}"/>
    <cellStyle name="Comma 8 4 2 2 3" xfId="6147" xr:uid="{03869D45-7FA0-4B0B-9832-4D4B98005413}"/>
    <cellStyle name="Comma 8 4 2 3" xfId="4489" xr:uid="{F6CB6C33-BF1E-4140-B76E-3395C3C1BEE6}"/>
    <cellStyle name="Comma 8 4 2 4" xfId="5809" xr:uid="{BBB7D673-ECAE-4522-B666-51D009A16A47}"/>
    <cellStyle name="Comma 8 5" xfId="1480" xr:uid="{8381624F-1DAF-476B-8C94-D3E171862E28}"/>
    <cellStyle name="Comma 8 5 2" xfId="3179" xr:uid="{E7285D59-B075-4746-BF43-DD84AFB99594}"/>
    <cellStyle name="Comma 8 5 2 2" xfId="3647" xr:uid="{3498734D-9FFE-4F9E-9B78-BA3FA2A04994}"/>
    <cellStyle name="Comma 8 5 2 2 2" xfId="4881" xr:uid="{62B86B59-4D73-4B52-A864-9A7E73220175}"/>
    <cellStyle name="Comma 8 5 2 2 3" xfId="6148" xr:uid="{D4021AF1-6129-4810-BC33-B0E8FED10E83}"/>
    <cellStyle name="Comma 8 5 2 3" xfId="4490" xr:uid="{9ED65FE3-179B-423C-A728-FF7134A694A4}"/>
    <cellStyle name="Comma 8 5 2 4" xfId="5810" xr:uid="{875FA0A4-D0E5-4E33-BEE5-8D122BACBE04}"/>
    <cellStyle name="Comma 8 6" xfId="1481" xr:uid="{47D816D8-48DE-41DE-8647-D2EB5D1C4615}"/>
    <cellStyle name="Comma 8 6 2" xfId="3180" xr:uid="{363EDFAA-2AA7-426F-A270-9CD6077E98CC}"/>
    <cellStyle name="Comma 8 6 2 2" xfId="3648" xr:uid="{E7D2B664-A898-4A82-845F-E331F17BFFE3}"/>
    <cellStyle name="Comma 8 6 2 2 2" xfId="4882" xr:uid="{81C4D4D2-791E-4887-BC81-8F1268CBE8CD}"/>
    <cellStyle name="Comma 8 6 2 2 3" xfId="6149" xr:uid="{14FA9956-1E76-48D2-8985-101E39592B5A}"/>
    <cellStyle name="Comma 8 6 2 3" xfId="4491" xr:uid="{352240BD-D4C9-40E4-8A83-44D2E75D9E48}"/>
    <cellStyle name="Comma 8 6 2 4" xfId="5811" xr:uid="{8B30C680-3EC8-4579-B34E-CC0E997DEF5E}"/>
    <cellStyle name="Comma 8 7" xfId="1482" xr:uid="{7ABF5701-6DBA-41E5-A194-942358C02B27}"/>
    <cellStyle name="Comma 8 7 2" xfId="3181" xr:uid="{5151C4A9-678F-4BFD-8BE0-E8ED1C80F50A}"/>
    <cellStyle name="Comma 8 7 2 2" xfId="3649" xr:uid="{E2F57D94-52EA-4E04-92E5-170B5259FFE7}"/>
    <cellStyle name="Comma 8 7 2 2 2" xfId="4883" xr:uid="{F1FA712D-DBB4-4101-95F2-08DDF387E7AD}"/>
    <cellStyle name="Comma 8 7 2 2 3" xfId="6150" xr:uid="{75521178-9C79-4E39-8DAB-BDEC8B6B85D8}"/>
    <cellStyle name="Comma 8 7 2 3" xfId="4492" xr:uid="{8F6A793F-8E4E-463B-A588-AC7ABA64EAFA}"/>
    <cellStyle name="Comma 8 7 2 4" xfId="5812" xr:uid="{E4C6BB76-243C-4881-817E-14C127F1158F}"/>
    <cellStyle name="Comma 8 8" xfId="1483" xr:uid="{DC188A5B-21A4-4FC8-B2A8-4F7E0FAD2C35}"/>
    <cellStyle name="Comma 8 8 2" xfId="3182" xr:uid="{A1892A09-DD81-4410-9BE6-A1E5EF065D76}"/>
    <cellStyle name="Comma 8 8 2 2" xfId="3650" xr:uid="{A7781A8E-E3D3-4C89-AFFC-312E344D79D5}"/>
    <cellStyle name="Comma 8 8 2 2 2" xfId="4884" xr:uid="{E1987A0A-FD32-45A2-A392-23E1C2EBECF6}"/>
    <cellStyle name="Comma 8 8 2 2 3" xfId="6151" xr:uid="{8D826007-D821-489F-932B-BAE9AA53E509}"/>
    <cellStyle name="Comma 8 8 2 3" xfId="4493" xr:uid="{6F0B9354-ED44-457E-8AB4-AC0FCA41AEA1}"/>
    <cellStyle name="Comma 8 8 2 4" xfId="5813" xr:uid="{6E6C4AA7-E5F6-4217-AC0C-38240BA29CDF}"/>
    <cellStyle name="Comma 8 9" xfId="1484" xr:uid="{D8643D59-8B73-4346-B82A-027F832DE666}"/>
    <cellStyle name="Comma 8 9 2" xfId="3183" xr:uid="{A1C5A027-5D05-4E30-B85C-82CF45EFB6B1}"/>
    <cellStyle name="Comma 8 9 2 2" xfId="3651" xr:uid="{8F379F14-7312-4336-B191-FE2DB8DC8621}"/>
    <cellStyle name="Comma 8 9 2 2 2" xfId="4885" xr:uid="{CE0E2F75-B8C1-4D57-8E73-7D3386AE5902}"/>
    <cellStyle name="Comma 8 9 2 2 3" xfId="6152" xr:uid="{C06A1AC7-BE2D-440E-BE1A-354E6249ED1D}"/>
    <cellStyle name="Comma 8 9 2 3" xfId="4494" xr:uid="{2D6BBF36-C201-4FFC-A9C1-1F9D80F4E88E}"/>
    <cellStyle name="Comma 8 9 2 4" xfId="5814" xr:uid="{A4C170EE-D523-4EBB-8096-6109AD88811B}"/>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2 2 2 2" xfId="4887" xr:uid="{4550159E-00D4-466E-B840-C77DFE016845}"/>
    <cellStyle name="Comma 9 2 2 2 3" xfId="6154" xr:uid="{AB645752-6A26-484C-BDA6-4311A0D348DF}"/>
    <cellStyle name="Comma 9 2 2 3" xfId="4496" xr:uid="{26B0A6E7-9BA3-483E-8DA1-E0161933ED17}"/>
    <cellStyle name="Comma 9 2 2 4" xfId="5816" xr:uid="{0E198769-764A-430A-9ED7-20C4DEC37E37}"/>
    <cellStyle name="Comma 9 3" xfId="3184" xr:uid="{57F7B475-52D4-4F1F-B70C-2EEF5A9159CD}"/>
    <cellStyle name="Comma 9 3 2" xfId="3652" xr:uid="{69ADDD01-09B4-435A-9313-575F51EF21F2}"/>
    <cellStyle name="Comma 9 3 2 2" xfId="4886" xr:uid="{36C170F5-257D-4DED-B520-4C8EEE7782BE}"/>
    <cellStyle name="Comma 9 3 2 3" xfId="6153" xr:uid="{AD393DB0-2AF2-477E-9918-2B0726A7E910}"/>
    <cellStyle name="Comma 9 3 3" xfId="4495" xr:uid="{7FF33BD0-259D-4CCD-BA2C-AE6376652A31}"/>
    <cellStyle name="Comma 9 3 4" xfId="5815" xr:uid="{24CE9FF4-6DD2-45D0-81DF-C8770B80E3EA}"/>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mmentaire 2 2" xfId="4980" xr:uid="{CCEB4DE7-2B8A-4B26-AFAD-9CD2BF9277C4}"/>
    <cellStyle name="Commentaire 2 3" xfId="4123" xr:uid="{E5107A78-5E31-43B6-9E4F-B2BCD6636BB9}"/>
    <cellStyle name="Commentaire 2 4" xfId="3810" xr:uid="{A40E06CA-96B7-4000-8A90-20ECD9E74F84}"/>
    <cellStyle name="Commentaire 2 5" xfId="6230" xr:uid="{B3A224C4-4D97-4BB7-9C63-C0414E126244}"/>
    <cellStyle name="Commentaire 2 6" xfId="5442" xr:uid="{6DDA971F-7098-4318-A3EC-E662B78FE3B1}"/>
    <cellStyle name="Commentaire 3" xfId="3994" xr:uid="{42E77DC0-18D4-4206-8557-9560ABBDC99F}"/>
    <cellStyle name="Commentaire 4" xfId="5113" xr:uid="{F37800C4-772C-4587-B6F7-E3C5E6335540}"/>
    <cellStyle name="Commentaire 5" xfId="4103" xr:uid="{9E9DDA0C-CB6A-4009-ABA3-F303AED90629}"/>
    <cellStyle name="Commentaire 6" xfId="5299" xr:uid="{A53CA05A-9C17-4CFC-8AA8-96BA7BA896BC}"/>
    <cellStyle name="Commentaire 7" xfId="5300" xr:uid="{F5D8238E-9780-4832-8816-4AE98E6DDA93}"/>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ItalicsLineAbove 2" xfId="3981" xr:uid="{3C2AE059-0B7F-44DE-9907-3D3C731959DE}"/>
    <cellStyle name="dp*Number%ItalicsLineAbove 3" xfId="5308" xr:uid="{AA62093F-5B11-4F1C-88F4-088AF44C082F}"/>
    <cellStyle name="dp*Number%ItalicsLineAbove 4" xfId="6360" xr:uid="{194AB9F4-E299-4558-B08B-32F89B0FE585}"/>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 2" xfId="3978" xr:uid="{64B6CC4D-E8EA-4E86-822B-188236AF6652}"/>
    <cellStyle name="dp*NumberLineEPS" xfId="1610" xr:uid="{68948946-FE5A-4A80-8AE2-8F7F42FA26E9}"/>
    <cellStyle name="dp*NumberLineEPS 2" xfId="3977" xr:uid="{F6BFA347-46F7-49CD-ABEF-1B73174A4581}"/>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SubTitle 2" xfId="3976" xr:uid="{B3FBFF18-67CC-4E0E-9211-AFF28CECD187}"/>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Above 2" xfId="3975" xr:uid="{D3CD7962-68C9-4D33-8565-C5E916978E95}"/>
    <cellStyle name="dp*ThinLineAbove 3" xfId="5312" xr:uid="{A23A48E0-E895-4435-8AAD-8B41D669DBE7}"/>
    <cellStyle name="dp*ThinLineAbove 4" xfId="6356" xr:uid="{8CC831B4-BF78-4D49-B294-6A72032AEA45}"/>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2 2 2" xfId="4557" xr:uid="{7B80B740-53A0-4E29-8D6B-3B6F9F68E884}"/>
    <cellStyle name="Entrada 2 2 3" xfId="4981" xr:uid="{99355340-61EE-4BF5-B7F2-252CDD1015A5}"/>
    <cellStyle name="Entrada 2 2 4" xfId="4124" xr:uid="{4AD4C3B0-C768-4FB5-88EE-5D9A74AFE709}"/>
    <cellStyle name="Entrada 2 2 5" xfId="3809" xr:uid="{264B1913-C0A0-49E3-B179-9CA9D1A519C0}"/>
    <cellStyle name="Entrada 2 2 6" xfId="6231" xr:uid="{F1537846-B648-4A89-A3EF-DEA1277AB0CA}"/>
    <cellStyle name="Entrada 2 2 7" xfId="5557" xr:uid="{1DA98728-6769-42B2-916D-0E67A74BA544}"/>
    <cellStyle name="Entrada 2 3" xfId="3974" xr:uid="{4CAA84CC-441C-4FFA-A430-FF2E957F0DF6}"/>
    <cellStyle name="Entrada 2 4" xfId="3998" xr:uid="{93919628-9DD2-437A-BC15-5933F6A17D05}"/>
    <cellStyle name="Entrada 2 5" xfId="5136" xr:uid="{D5A8F900-70D6-4260-A943-0F84635620F0}"/>
    <cellStyle name="Entrada 2 6" xfId="5296" xr:uid="{D51A1806-6796-4077-B7BC-45ECC7DE1DAE}"/>
    <cellStyle name="Entrada 2 7" xfId="5301" xr:uid="{02C1001E-7375-4F7F-82AB-C4B5C9FA108A}"/>
    <cellStyle name="Entrada 3" xfId="1648" xr:uid="{68ED1969-A030-479A-BD85-52211243145A}"/>
    <cellStyle name="Entrada 4" xfId="1649" xr:uid="{FD4AB897-ECDE-4842-88D6-25A42301811D}"/>
    <cellStyle name="Entrada 4 2" xfId="3278" xr:uid="{BC419CA9-174D-44CD-BBBD-B2B952B5ACDA}"/>
    <cellStyle name="Entrada 4 2 2" xfId="4558" xr:uid="{C037652D-057B-4B5C-9A83-D3311FC64A16}"/>
    <cellStyle name="Entrada 4 2 3" xfId="4982" xr:uid="{E50316A3-1989-40E2-9A1B-0A55B4D6FCD3}"/>
    <cellStyle name="Entrada 4 2 4" xfId="4125" xr:uid="{87203989-C865-4D99-A936-D3C26353CBDF}"/>
    <cellStyle name="Entrada 4 2 5" xfId="3808" xr:uid="{AA1FBE75-F6F6-47D5-AA9E-5F9CC8A5C064}"/>
    <cellStyle name="Entrada 4 2 6" xfId="6232" xr:uid="{FCDA0100-EFA4-41D2-A189-DEA1BF2B4F53}"/>
    <cellStyle name="Entrada 4 2 7" xfId="5443" xr:uid="{6D0CBDCF-5A47-40E2-9CB2-A33A61BB4B25}"/>
    <cellStyle name="Entrada 4 3" xfId="3973" xr:uid="{194119B5-9E05-4EC3-AA51-72D07676FB1E}"/>
    <cellStyle name="Entrada 4 4" xfId="4944" xr:uid="{5FFEF683-C7FD-4B02-AD13-D193D7ECA01E}"/>
    <cellStyle name="Entrada 4 5" xfId="5115" xr:uid="{9AF350CF-DD2C-457C-81AD-3F79FE930DC2}"/>
    <cellStyle name="Entrada 4 6" xfId="5295" xr:uid="{EAEB129A-8075-4009-B8AA-FCCA62D1F4C7}"/>
    <cellStyle name="Entrada 4 7" xfId="6355" xr:uid="{5BF7A7DD-4046-4EFD-8E34-EC0FF809216B}"/>
    <cellStyle name="Entrada 5" xfId="1650" xr:uid="{37E796D4-9A74-45D4-931E-D39445203EF8}"/>
    <cellStyle name="Entrada 5 2" xfId="3279" xr:uid="{A6F8CD14-2E36-4B8B-9D9F-C5447DD590D2}"/>
    <cellStyle name="Entrada 5 2 2" xfId="4559" xr:uid="{8B959DCD-345C-4EE4-A07A-39E116B29FDA}"/>
    <cellStyle name="Entrada 5 2 3" xfId="4983" xr:uid="{BD9172B0-CEA1-4EC1-B39A-3FF53BA2A3C5}"/>
    <cellStyle name="Entrada 5 2 4" xfId="4126" xr:uid="{53BF9091-C72C-4C27-9D25-ADC28A895443}"/>
    <cellStyle name="Entrada 5 2 5" xfId="3807" xr:uid="{74AA23EB-4073-4535-9129-567F0061B62C}"/>
    <cellStyle name="Entrada 5 2 6" xfId="6233" xr:uid="{8C0125C6-DDFB-40B6-A479-4443775CB70D}"/>
    <cellStyle name="Entrada 5 2 7" xfId="5444" xr:uid="{1D2A8282-83C1-4C2E-918B-3D612D165D92}"/>
    <cellStyle name="Entrada 5 3" xfId="3972" xr:uid="{A46B448B-9340-4608-B895-C67733632B5B}"/>
    <cellStyle name="Entrada 5 4" xfId="3999" xr:uid="{52EC0B48-9C59-432F-BD90-5BF614829FAF}"/>
    <cellStyle name="Entrada 5 5" xfId="5135" xr:uid="{C65E72BC-BCC9-4B6B-9F35-4C08FDEE58D9}"/>
    <cellStyle name="Entrada 5 6" xfId="5294" xr:uid="{F61A937B-64EB-4A0A-BDD6-F5EFDEC59E67}"/>
    <cellStyle name="Entrada 5 7" xfId="6206" xr:uid="{422C31A1-004B-436E-91A1-4E66678CC7C3}"/>
    <cellStyle name="Entrada 6" xfId="1651" xr:uid="{7ED7DBCA-4DE3-47F4-B1CF-8205BE9D165B}"/>
    <cellStyle name="Entrada 6 2" xfId="3280" xr:uid="{42B7BA8B-AA99-4C0D-B69B-859AFB139F61}"/>
    <cellStyle name="Entrada 6 2 2" xfId="4560" xr:uid="{2A933F55-E794-495A-85A2-E679E263A282}"/>
    <cellStyle name="Entrada 6 2 3" xfId="4984" xr:uid="{B9B81C98-6D19-4209-851E-676A1EBCB6FF}"/>
    <cellStyle name="Entrada 6 2 4" xfId="4127" xr:uid="{DC58A9FF-C146-49D6-B5B0-58F8B393D6BA}"/>
    <cellStyle name="Entrada 6 2 5" xfId="3802" xr:uid="{DC5BB880-8A69-4D05-A135-096FC818A956}"/>
    <cellStyle name="Entrada 6 2 6" xfId="6234" xr:uid="{830949BC-71D4-469F-9D54-9B98B99BABE6}"/>
    <cellStyle name="Entrada 6 2 7" xfId="5445" xr:uid="{BE26B50D-655A-4402-B3C9-560277540D99}"/>
    <cellStyle name="Entrada 6 3" xfId="3971" xr:uid="{A47073B3-F8CA-4287-85E2-71B570756F38}"/>
    <cellStyle name="Entrada 6 4" xfId="5112" xr:uid="{50D4F062-8A6C-492C-A1E3-D715D8277B76}"/>
    <cellStyle name="Entrada 6 5" xfId="4102" xr:uid="{FD15F6B3-908B-45A5-BE09-7E2D103240AC}"/>
    <cellStyle name="Entrada 6 6" xfId="5293" xr:uid="{92746F62-3A3E-4868-9D58-DFD05794482C}"/>
    <cellStyle name="Entrada 6 7" xfId="5302" xr:uid="{61CD65A3-7FBE-4BD3-978A-B6E1A3B0CC8E}"/>
    <cellStyle name="Entrée" xfId="1652" xr:uid="{666B1C1F-927D-41CE-B88B-29684D1FBA04}"/>
    <cellStyle name="Entrée 10" xfId="1653" xr:uid="{324BF807-5CE8-4DE0-BA51-87F9712F4260}"/>
    <cellStyle name="Entrée 10 2" xfId="3282" xr:uid="{C078E63A-2314-410C-91DC-23902EC0CC44}"/>
    <cellStyle name="Entrée 10 2 2" xfId="4562" xr:uid="{577D0017-EE5D-4022-9A5E-134AC001636A}"/>
    <cellStyle name="Entrée 10 2 3" xfId="4986" xr:uid="{295311A3-CD06-450A-AA0F-C8F49098E765}"/>
    <cellStyle name="Entrée 10 2 4" xfId="4129" xr:uid="{22847145-3089-46FC-A3EA-F1E9862EF968}"/>
    <cellStyle name="Entrée 10 2 5" xfId="3800" xr:uid="{45749B4E-BDBD-469D-A38E-B910331449C1}"/>
    <cellStyle name="Entrée 10 2 6" xfId="6236" xr:uid="{120ACDF9-1F72-4CD5-8CDC-A7CD5FEB3DFB}"/>
    <cellStyle name="Entrée 10 2 7" xfId="5447" xr:uid="{85632458-2D5C-4740-87FA-F264ACDC1FB0}"/>
    <cellStyle name="Entrée 10 3" xfId="3969" xr:uid="{CF356498-F5DD-438C-B6E8-1557C373CDBB}"/>
    <cellStyle name="Entrée 10 4" xfId="4000" xr:uid="{73D22506-E926-4546-9A57-21534D5A76F5}"/>
    <cellStyle name="Entrée 10 5" xfId="5134" xr:uid="{1E3283B7-D258-44ED-9C91-CFA41119ECC1}"/>
    <cellStyle name="Entrée 10 6" xfId="5291" xr:uid="{090C332A-3CBA-466E-A90A-C8D188CEC677}"/>
    <cellStyle name="Entrée 10 7" xfId="6205" xr:uid="{2C31B8D1-7DE1-4875-BB8B-DCC05D5B2F22}"/>
    <cellStyle name="Entrée 11" xfId="1654" xr:uid="{41BAB137-017C-4B57-A853-E71223646664}"/>
    <cellStyle name="Entrée 11 2" xfId="3283" xr:uid="{07BF1639-342B-4563-AACE-33D6A3E403CB}"/>
    <cellStyle name="Entrée 11 2 2" xfId="4563" xr:uid="{A8800688-3F7E-4ACC-AE86-86CB9A830784}"/>
    <cellStyle name="Entrée 11 2 3" xfId="4987" xr:uid="{B8B699C5-614D-4598-9D47-6F2CA828D2C2}"/>
    <cellStyle name="Entrée 11 2 4" xfId="4130" xr:uid="{1724DBB0-A2EB-4FE5-B145-4235BF9F02CD}"/>
    <cellStyle name="Entrée 11 2 5" xfId="3789" xr:uid="{09E2FF9E-E641-4885-9B18-69E1D6712D5C}"/>
    <cellStyle name="Entrée 11 2 6" xfId="6237" xr:uid="{02F5BF5E-070A-4F8B-9F54-7A31C4116D8A}"/>
    <cellStyle name="Entrée 11 2 7" xfId="5448" xr:uid="{38E4F4F8-EFEC-490A-9C50-040C071ED74D}"/>
    <cellStyle name="Entrée 11 3" xfId="3968" xr:uid="{004DCDDA-56FC-4AD8-9618-113AB2BC7B1B}"/>
    <cellStyle name="Entrée 11 4" xfId="5111" xr:uid="{6DE4BFD4-2503-44E9-90C1-CB42010DAED8}"/>
    <cellStyle name="Entrée 11 5" xfId="4101" xr:uid="{9C7BE773-F871-43F4-8E2A-482D4B900BD6}"/>
    <cellStyle name="Entrée 11 6" xfId="5290" xr:uid="{36490E99-D80B-4CCE-B595-5431C31F0527}"/>
    <cellStyle name="Entrée 11 7" xfId="5303" xr:uid="{E46E37F3-C2B9-4AD0-9538-3D222271CF75}"/>
    <cellStyle name="Entrée 12" xfId="1655" xr:uid="{68134831-8B11-470C-8427-595D2CD5409E}"/>
    <cellStyle name="Entrée 12 2" xfId="3284" xr:uid="{4FA02D80-7176-4D83-BA32-46CD8683B1E7}"/>
    <cellStyle name="Entrée 12 2 2" xfId="4564" xr:uid="{01D15C56-6CE7-4554-833F-45F17BE64B25}"/>
    <cellStyle name="Entrée 12 2 3" xfId="4988" xr:uid="{23D93D52-25A5-4BFC-BDFD-7391360A159D}"/>
    <cellStyle name="Entrée 12 2 4" xfId="4131" xr:uid="{CB190D1F-A738-471F-9A46-E00F8793FB3A}"/>
    <cellStyle name="Entrée 12 2 5" xfId="3693" xr:uid="{404B0621-2C7A-4C69-B1BA-99C1BE6F6D26}"/>
    <cellStyle name="Entrée 12 2 6" xfId="6238" xr:uid="{C314FA8B-4100-4BA4-8F0A-69F451D808BE}"/>
    <cellStyle name="Entrée 12 2 7" xfId="5449" xr:uid="{BCE8E4D5-6F4E-4F43-9EB0-7417BF88B1C1}"/>
    <cellStyle name="Entrée 12 3" xfId="3967" xr:uid="{29A8707B-8263-414F-8EA3-BCACC39584B7}"/>
    <cellStyle name="Entrée 12 4" xfId="4942" xr:uid="{E4D3FB97-BB45-459E-82A6-E513A2DC72C0}"/>
    <cellStyle name="Entrée 12 5" xfId="5114" xr:uid="{EBB63933-4B82-4393-A38B-F01532BB4EFD}"/>
    <cellStyle name="Entrée 12 6" xfId="5289" xr:uid="{DA7D3BE2-BAFF-4561-ACE0-B89837009902}"/>
    <cellStyle name="Entrée 12 7" xfId="6353" xr:uid="{484F6780-5BFA-416B-83A8-F715664B3AD6}"/>
    <cellStyle name="Entrée 13" xfId="1656" xr:uid="{0E1A5C00-6479-494C-AE86-7D4F050471D2}"/>
    <cellStyle name="Entrée 13 2" xfId="3285" xr:uid="{65B13963-27D1-4C1E-9839-EE11459D01D6}"/>
    <cellStyle name="Entrée 13 2 2" xfId="4565" xr:uid="{90908623-D958-425B-9CBF-33CA8172334C}"/>
    <cellStyle name="Entrée 13 2 3" xfId="4989" xr:uid="{1F1D719B-C4AC-46C8-8AA0-5FCF4E834574}"/>
    <cellStyle name="Entrée 13 2 4" xfId="4132" xr:uid="{B3CF7697-AD1C-48AF-8848-F59F801D0363}"/>
    <cellStyle name="Entrée 13 2 5" xfId="3692" xr:uid="{6DAE519E-95C9-4A85-BBDE-AD2B9498A71D}"/>
    <cellStyle name="Entrée 13 2 6" xfId="6239" xr:uid="{B2824CAA-110F-4C68-9273-F6395B707FB0}"/>
    <cellStyle name="Entrée 13 2 7" xfId="5450" xr:uid="{53A69143-4B65-4EA3-BE59-B372C4706969}"/>
    <cellStyle name="Entrée 13 3" xfId="3966" xr:uid="{5F50D8F6-D4FE-49F4-9F4C-BB4386E906C5}"/>
    <cellStyle name="Entrée 13 4" xfId="4001" xr:uid="{A2770491-DD3A-4660-9F59-F925EFE49F75}"/>
    <cellStyle name="Entrée 13 5" xfId="5133" xr:uid="{ADC87E66-8621-4167-BE7D-CB86F5CE338F}"/>
    <cellStyle name="Entrée 13 6" xfId="5288" xr:uid="{9CD46211-8A39-4B4C-BFED-E1C49879802D}"/>
    <cellStyle name="Entrée 13 7" xfId="6204" xr:uid="{83E968DF-4591-4D87-AA9E-A8896AE4E4AC}"/>
    <cellStyle name="Entrée 14" xfId="3281" xr:uid="{9D7D10D8-EBE5-491B-BA6F-BF48F6C5756B}"/>
    <cellStyle name="Entrée 14 2" xfId="4561" xr:uid="{C13640E4-B4E0-4004-A1AC-9949A9C196E7}"/>
    <cellStyle name="Entrée 14 3" xfId="4985" xr:uid="{007EE30B-15CF-43EB-99D2-297DAEB63687}"/>
    <cellStyle name="Entrée 14 4" xfId="4128" xr:uid="{A888BB49-6045-4360-8809-06B5BBFCECE3}"/>
    <cellStyle name="Entrée 14 5" xfId="3801" xr:uid="{3FED5267-0CCD-4076-9FC4-B0B9E03A812F}"/>
    <cellStyle name="Entrée 14 6" xfId="6235" xr:uid="{37AADC28-523B-4859-BAEA-D0569CE40C7D}"/>
    <cellStyle name="Entrée 14 7" xfId="5446" xr:uid="{FEE0832C-CD82-4F83-8413-AD705A61217D}"/>
    <cellStyle name="Entrée 15" xfId="3970" xr:uid="{99D98F7B-05E9-4584-9171-AA58C60AECBF}"/>
    <cellStyle name="Entrée 16" xfId="4943" xr:uid="{8E6A0869-39EE-401E-B0C5-BF79FE90C4C9}"/>
    <cellStyle name="Entrée 17" xfId="4945" xr:uid="{6E5EF2CF-43C1-4C65-95B8-6595B8A5DDAB}"/>
    <cellStyle name="Entrée 18" xfId="5292" xr:uid="{736803BB-669F-424D-B509-3A6703D95147}"/>
    <cellStyle name="Entrée 19" xfId="6354" xr:uid="{AE2988FF-5D81-4CE6-93BE-FF488423275A}"/>
    <cellStyle name="Entrée 2" xfId="1657" xr:uid="{E5816572-AA61-46CA-8574-1E004BEC0A6F}"/>
    <cellStyle name="Entrée 2 2" xfId="3286" xr:uid="{0C6101A8-A53C-411E-BA9B-8D67C909E894}"/>
    <cellStyle name="Entrée 2 2 2" xfId="4566" xr:uid="{C5C5C584-BC2A-4272-A8B5-0D7C802D2D86}"/>
    <cellStyle name="Entrée 2 2 3" xfId="4990" xr:uid="{CBC288BB-3C54-4D85-A246-319CA7456EDB}"/>
    <cellStyle name="Entrée 2 2 4" xfId="4133" xr:uid="{5D919ED8-91A6-41E8-A0CD-FD393561F7A5}"/>
    <cellStyle name="Entrée 2 2 5" xfId="3788" xr:uid="{433004AF-D78D-4619-BE46-3409CF3D95C2}"/>
    <cellStyle name="Entrée 2 2 6" xfId="6240" xr:uid="{F4002B70-461B-4A11-AC81-E7E0EEF0ADF6}"/>
    <cellStyle name="Entrée 2 2 7" xfId="5451" xr:uid="{21549805-89C0-4EAA-A2AA-B7ECF11B271F}"/>
    <cellStyle name="Entrée 2 3" xfId="3965" xr:uid="{0D502E5A-5E02-440F-92AC-953B3F3BA0D6}"/>
    <cellStyle name="Entrée 2 4" xfId="4002" xr:uid="{94840B3C-0DA1-4438-B9C6-C46AB476DF9A}"/>
    <cellStyle name="Entrée 2 5" xfId="4100" xr:uid="{066DE9E9-35E4-4D37-AD46-6B6E9DFA2B6D}"/>
    <cellStyle name="Entrée 2 6" xfId="5287" xr:uid="{F153A8F4-793E-4F93-8521-C931630114A4}"/>
    <cellStyle name="Entrée 2 7" xfId="5304" xr:uid="{CF51C818-2140-47CB-A105-DF498523FEE3}"/>
    <cellStyle name="Entrée 3" xfId="1658" xr:uid="{ADF060BD-338B-4E19-A65C-6C64493E32FD}"/>
    <cellStyle name="Entrée 3 2" xfId="3287" xr:uid="{183237B9-285D-4BDD-864D-7A9895912DC7}"/>
    <cellStyle name="Entrée 3 2 2" xfId="4567" xr:uid="{8E74F73C-EFB8-4CA7-A0EC-FFBBE244B8B8}"/>
    <cellStyle name="Entrée 3 2 3" xfId="4991" xr:uid="{B74BEF72-E1B9-4A63-AAE6-60654E8E558A}"/>
    <cellStyle name="Entrée 3 2 4" xfId="4134" xr:uid="{ED3811EE-D308-4C37-BE93-AF5A9B5E4F86}"/>
    <cellStyle name="Entrée 3 2 5" xfId="3787" xr:uid="{93CF2780-9C8E-434D-AD0E-56348A3D9F39}"/>
    <cellStyle name="Entrée 3 2 6" xfId="6241" xr:uid="{E36688EC-9D59-4D15-B014-008FBD4B1AF6}"/>
    <cellStyle name="Entrée 3 2 7" xfId="5452" xr:uid="{B0A9B3B4-5F60-456E-9659-95E2053F3202}"/>
    <cellStyle name="Entrée 3 3" xfId="3964" xr:uid="{2CA88D1C-D5F6-4D18-A64E-17AD7B05A1B6}"/>
    <cellStyle name="Entrée 3 4" xfId="4003" xr:uid="{CA4F25DE-8D3C-4BC4-871E-E9E9D52C6B5F}"/>
    <cellStyle name="Entrée 3 5" xfId="4979" xr:uid="{2BD22F46-3981-4AEA-B40D-D92C0FCFC087}"/>
    <cellStyle name="Entrée 3 6" xfId="5286" xr:uid="{3798B0B5-9909-4FD9-88F6-1E93651D3958}"/>
    <cellStyle name="Entrée 3 7" xfId="5305" xr:uid="{D2E86513-87D0-4143-9B8C-5149415F0001}"/>
    <cellStyle name="Entrée 4" xfId="1659" xr:uid="{E99798D0-980B-4CD7-9671-628F56FD68A8}"/>
    <cellStyle name="Entrée 4 2" xfId="3288" xr:uid="{19DBA555-84B1-4A8C-B16E-1BE66092BD1E}"/>
    <cellStyle name="Entrée 4 2 2" xfId="4568" xr:uid="{1597E31F-EDA6-49B5-A7EA-D34C56BA49FC}"/>
    <cellStyle name="Entrée 4 2 3" xfId="4992" xr:uid="{CDB45CC6-27D5-4B43-8C47-9DFFFE50785D}"/>
    <cellStyle name="Entrée 4 2 4" xfId="4135" xr:uid="{CC762A76-7066-4293-9437-978F82D42D34}"/>
    <cellStyle name="Entrée 4 2 5" xfId="3691" xr:uid="{516CFC16-8D62-4B96-BC42-6ED67589DF2C}"/>
    <cellStyle name="Entrée 4 2 6" xfId="6242" xr:uid="{933379D1-81D1-4827-BC9A-40B4FEA671ED}"/>
    <cellStyle name="Entrée 4 2 7" xfId="5453" xr:uid="{867BB9BE-3F78-4DCD-88A2-145D76D7C1CB}"/>
    <cellStyle name="Entrée 4 3" xfId="3963" xr:uid="{46597F4D-D986-4701-AFC5-C2E51A13616C}"/>
    <cellStyle name="Entrée 4 4" xfId="5110" xr:uid="{42C8A7E1-DDA2-499F-8B6C-8B07466CBBE7}"/>
    <cellStyle name="Entrée 4 5" xfId="5132" xr:uid="{DF2376F3-3665-49D8-B3E7-A3B951CC164A}"/>
    <cellStyle name="Entrée 4 6" xfId="5285" xr:uid="{5FB60E8B-871E-4822-9F2B-AFB0417FCC7F}"/>
    <cellStyle name="Entrée 4 7" xfId="6352" xr:uid="{0BFC96FB-9B38-458F-9BCF-EDB694DE7F3C}"/>
    <cellStyle name="Entrée 5" xfId="1660" xr:uid="{2491FB3A-AC85-431E-B12C-0893893728F7}"/>
    <cellStyle name="Entrée 5 2" xfId="3289" xr:uid="{E67C585E-5CD2-4009-AD19-5593C09477F1}"/>
    <cellStyle name="Entrée 5 2 2" xfId="4569" xr:uid="{52B97E1C-6358-48DB-BB6E-D7364C409123}"/>
    <cellStyle name="Entrée 5 2 3" xfId="4993" xr:uid="{FBA85BBA-4F36-413F-8C4A-83D25A0CC258}"/>
    <cellStyle name="Entrée 5 2 4" xfId="4136" xr:uid="{F919F7A8-9CB8-4392-837A-F4B73B7B2DE0}"/>
    <cellStyle name="Entrée 5 2 5" xfId="3786" xr:uid="{BB6095AD-302E-4003-A509-8D618ADEB9A3}"/>
    <cellStyle name="Entrée 5 2 6" xfId="6243" xr:uid="{48403DBE-6A97-4C60-8BFA-FB83E462080C}"/>
    <cellStyle name="Entrée 5 2 7" xfId="5454" xr:uid="{F67094BE-1A7C-46F6-8E4D-2B4E1E04188A}"/>
    <cellStyle name="Entrée 5 3" xfId="3962" xr:uid="{90780811-BD05-444F-BBDE-6DBD423610BD}"/>
    <cellStyle name="Entrée 5 4" xfId="4941" xr:uid="{8C4EBB32-7009-41DE-95F5-E35B7234BA5A}"/>
    <cellStyle name="Entrée 5 5" xfId="4099" xr:uid="{F1B9D4E8-5CDD-427D-A9A6-5F55B240A8DD}"/>
    <cellStyle name="Entrée 5 6" xfId="5284" xr:uid="{86ED9F12-4D06-4680-B73F-F01CECC78A87}"/>
    <cellStyle name="Entrée 5 7" xfId="6203" xr:uid="{B2CEAFC9-E3C3-4DCF-BACE-36D4B18CDE36}"/>
    <cellStyle name="Entrée 6" xfId="1661" xr:uid="{7A856746-1AB8-4062-B925-4F64C455F505}"/>
    <cellStyle name="Entrée 6 2" xfId="3290" xr:uid="{57D0A634-951D-4C97-9D44-FB217EFA9980}"/>
    <cellStyle name="Entrée 6 2 2" xfId="4570" xr:uid="{A8BE484A-217C-42C4-8301-F13025475FEB}"/>
    <cellStyle name="Entrée 6 2 3" xfId="4994" xr:uid="{B09A25AC-C183-4FAF-9D39-4248EF72CE98}"/>
    <cellStyle name="Entrée 6 2 4" xfId="4137" xr:uid="{10F6E1C1-7AB1-4594-9C82-225F2B78A18C}"/>
    <cellStyle name="Entrée 6 2 5" xfId="3690" xr:uid="{A71E0D6A-9B50-4583-977E-6536164E3187}"/>
    <cellStyle name="Entrée 6 2 6" xfId="6244" xr:uid="{328D1E0C-7212-4B0F-AA08-C0EF626A3134}"/>
    <cellStyle name="Entrée 6 2 7" xfId="5455" xr:uid="{1A472534-0D74-4F66-B63F-B5384E391FCF}"/>
    <cellStyle name="Entrée 6 3" xfId="3961" xr:uid="{4F695EAE-DC36-41D9-9946-ED06A13C343F}"/>
    <cellStyle name="Entrée 6 4" xfId="4004" xr:uid="{366E6180-5773-4C55-AD60-67BBD8BD06E3}"/>
    <cellStyle name="Entrée 6 5" xfId="3997" xr:uid="{80F0C1A1-18BE-44D5-9C3B-8F669254A43E}"/>
    <cellStyle name="Entrée 6 6" xfId="5283" xr:uid="{7787D166-C4A7-47C1-BA8B-E6756F32BDF5}"/>
    <cellStyle name="Entrée 6 7" xfId="5306" xr:uid="{570B8083-8162-4157-975B-61545F87D0C5}"/>
    <cellStyle name="Entrée 7" xfId="1662" xr:uid="{AB1C8DD6-36B4-4553-B4F0-2CA52B5122EF}"/>
    <cellStyle name="Entrée 7 2" xfId="3291" xr:uid="{F9CAD75D-A3E7-424E-B1A2-E3457A922548}"/>
    <cellStyle name="Entrée 7 2 2" xfId="4571" xr:uid="{D7D5A7A8-E01D-42D0-BE07-59D944E972C6}"/>
    <cellStyle name="Entrée 7 2 3" xfId="4995" xr:uid="{D4C90C27-C4A3-42ED-8A20-E0172E3910C6}"/>
    <cellStyle name="Entrée 7 2 4" xfId="4138" xr:uid="{56F6B01B-58BC-469D-B15C-D5D056A25F7A}"/>
    <cellStyle name="Entrée 7 2 5" xfId="3785" xr:uid="{3AA34A97-5276-41C0-8264-D89789873546}"/>
    <cellStyle name="Entrée 7 2 6" xfId="6245" xr:uid="{47963C54-12BC-439C-87BA-7C0106520EA5}"/>
    <cellStyle name="Entrée 7 2 7" xfId="5456" xr:uid="{1B95B3E8-F02B-445C-AA4A-76DB7718F2F0}"/>
    <cellStyle name="Entrée 7 3" xfId="3960" xr:uid="{0322B698-48E0-4765-84F4-EE7CF353860E}"/>
    <cellStyle name="Entrée 7 4" xfId="5109" xr:uid="{739D686A-C5B2-4716-A55D-88846DB22A27}"/>
    <cellStyle name="Entrée 7 5" xfId="3996" xr:uid="{90FF3308-B98A-4D8D-ABFA-B44C776A8114}"/>
    <cellStyle name="Entrée 7 6" xfId="5282" xr:uid="{0F2EBD41-A872-4520-B86D-69757400E81A}"/>
    <cellStyle name="Entrée 7 7" xfId="6351" xr:uid="{773449B1-7E56-4FA2-B3DD-0F9792A2C10F}"/>
    <cellStyle name="Entrée 8" xfId="1663" xr:uid="{83F499DD-CEE0-4458-8337-50714CF89EAE}"/>
    <cellStyle name="Entrée 8 2" xfId="3292" xr:uid="{71C3AEA1-8D95-4787-B0DF-F867CAFFEA03}"/>
    <cellStyle name="Entrée 8 2 2" xfId="4572" xr:uid="{AD473452-712A-4106-BB37-C1D352BDE0A6}"/>
    <cellStyle name="Entrée 8 2 3" xfId="4996" xr:uid="{C0F47408-EA0B-451A-901D-4702F09C36A8}"/>
    <cellStyle name="Entrée 8 2 4" xfId="4139" xr:uid="{BDFAA884-67A4-4640-99E2-7EFA5C57778A}"/>
    <cellStyle name="Entrée 8 2 5" xfId="3784" xr:uid="{4FF54779-0A93-4B71-A543-2166BECBA725}"/>
    <cellStyle name="Entrée 8 2 6" xfId="6246" xr:uid="{5A846828-FA01-455F-A4BF-BAEACEEE466F}"/>
    <cellStyle name="Entrée 8 2 7" xfId="5457" xr:uid="{A9B15398-8753-427A-9B27-9124E632D94A}"/>
    <cellStyle name="Entrée 8 3" xfId="3959" xr:uid="{2DFD9D26-A020-4102-8FD3-AE0FE1795160}"/>
    <cellStyle name="Entrée 8 4" xfId="4940" xr:uid="{BD20B35F-FC56-4633-916B-206CAC047BA2}"/>
    <cellStyle name="Entrée 8 5" xfId="3995" xr:uid="{86DC4964-50CE-4699-AEE3-4A252B95C152}"/>
    <cellStyle name="Entrée 8 6" xfId="5281" xr:uid="{1654EA32-88DB-4F76-B6EE-022341AEF3C6}"/>
    <cellStyle name="Entrée 8 7" xfId="6202" xr:uid="{2C164D6E-0176-4582-BA46-25DBD5214BB6}"/>
    <cellStyle name="Entrée 9" xfId="1664" xr:uid="{4FDC0FA0-260D-4D9F-9D32-A9D13EE9ED2B}"/>
    <cellStyle name="Entrée 9 2" xfId="3293" xr:uid="{EBB66D62-7A55-4990-ADEE-03E357D850FA}"/>
    <cellStyle name="Entrée 9 2 2" xfId="4573" xr:uid="{E9C9F4E2-50E1-4635-B95C-FD708A1B529F}"/>
    <cellStyle name="Entrée 9 2 3" xfId="4997" xr:uid="{240C3D9B-BBD5-4DBC-96EF-8980E8A190DF}"/>
    <cellStyle name="Entrée 9 2 4" xfId="4140" xr:uid="{1D449EC8-60F3-45E2-A4BE-1143B743E312}"/>
    <cellStyle name="Entrée 9 2 5" xfId="3783" xr:uid="{3DAC9C30-EBD0-4C20-BCCE-0A44C322E018}"/>
    <cellStyle name="Entrée 9 2 6" xfId="6247" xr:uid="{0C10CA9C-6203-4DA4-880E-8241C67C5D9F}"/>
    <cellStyle name="Entrée 9 2 7" xfId="5458" xr:uid="{4E22708C-1801-4B70-AC86-ACC4A18ADEB8}"/>
    <cellStyle name="Entrée 9 3" xfId="3958" xr:uid="{352482AE-501A-483C-9056-DA3C595DFB9B}"/>
    <cellStyle name="Entrée 9 4" xfId="4005" xr:uid="{B0CC0AF4-EAD0-4006-9C33-D3F04468CFDD}"/>
    <cellStyle name="Entrée 9 5" xfId="5131" xr:uid="{A1FF5360-CDA9-47AC-9695-0599A4F14BA4}"/>
    <cellStyle name="Entrée 9 6" xfId="5280" xr:uid="{406EDF57-70E2-4890-B457-6CB894DA76AB}"/>
    <cellStyle name="Entrée 9 7" xfId="5307" xr:uid="{A2DEF6F0-34F4-4402-A945-0B7BF8C46EA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1 2" xfId="5322" xr:uid="{CFE207FB-D2DB-4508-AEB6-82CFDC78DB27}"/>
    <cellStyle name="Header2" xfId="1718" xr:uid="{B9D88DAD-59BD-4925-BAEF-4B99455BF9E5}"/>
    <cellStyle name="Header2 2" xfId="2879" xr:uid="{70ED5F3E-F530-4E92-A6E9-0EABCF0A8719}"/>
    <cellStyle name="Header2 2 2" xfId="4225" xr:uid="{9102AC88-0EE0-4109-85F6-7CDDA91964E4}"/>
    <cellStyle name="Header2 2 3" xfId="4083" xr:uid="{B7795731-D8D1-4F25-A466-148AB35E07C7}"/>
    <cellStyle name="Header2 2 4" xfId="3835" xr:uid="{D89F653C-6BA4-4F9D-9082-6BEBB3958A54}"/>
    <cellStyle name="Header2 2 5" xfId="5546" xr:uid="{FAC8FFAA-9988-4D0A-8121-28CED16F16CD}"/>
    <cellStyle name="Header2 3" xfId="2880" xr:uid="{368BF6F2-4F0B-42C5-B5A0-7A2592CE739A}"/>
    <cellStyle name="Header2 3 2" xfId="4226" xr:uid="{FD4CA88B-A158-4F2E-88ED-2CFF29B1D084}"/>
    <cellStyle name="Header2 3 3" xfId="4084" xr:uid="{5CE0C0C4-7DA5-49BE-9F12-7858834FDFB4}"/>
    <cellStyle name="Header2 3 4" xfId="3834" xr:uid="{EF480CA7-1406-4868-BFFC-59FDEBB3300F}"/>
    <cellStyle name="Header2 3 5" xfId="5547" xr:uid="{479128BC-14CB-4D12-814A-7668FB654551}"/>
    <cellStyle name="Header2 4" xfId="4023" xr:uid="{1ABBB206-4BCB-478B-97BB-CB13B11D57C1}"/>
    <cellStyle name="Header2 5" xfId="4939" xr:uid="{25DC5CF6-28D6-4F96-8D42-C2BC287C9517}"/>
    <cellStyle name="Header2 6" xfId="3993" xr:uid="{629DEFF8-B93D-4358-B422-8E153E4DFD0D}"/>
    <cellStyle name="Header2 7" xfId="5323" xr:uid="{8735F169-4C3F-4A74-8CB4-B51E2D3780DE}"/>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10 2" xfId="5001" xr:uid="{DC75D33B-DE72-4F9E-BAA1-07DEE6BDCA7B}"/>
    <cellStyle name="Huomautus 10 3" xfId="4142" xr:uid="{961267B4-EF08-4691-B28F-A8D29CF92179}"/>
    <cellStyle name="Huomautus 10 4" xfId="3782" xr:uid="{7D39EF69-977A-4AFC-B44D-365A2F034140}"/>
    <cellStyle name="Huomautus 10 5" xfId="6248" xr:uid="{572D9726-39A5-4FC5-8076-AE50928DFCDC}"/>
    <cellStyle name="Huomautus 10 6" xfId="5459" xr:uid="{48879A58-72C3-4702-BEF4-3492A665D51A}"/>
    <cellStyle name="Huomautus 11" xfId="3943" xr:uid="{E0F4DDA3-1538-458B-BF80-5837209ED418}"/>
    <cellStyle name="Huomautus 12" xfId="4938" xr:uid="{165D3843-FFD6-49D3-B7BC-0BB39F3589A7}"/>
    <cellStyle name="Huomautus 13" xfId="3992" xr:uid="{6C89EFD4-BA2A-4500-93DA-34AAC94C7384}"/>
    <cellStyle name="Huomautus 14" xfId="5279" xr:uid="{0518906D-65BD-4A19-B931-924E028E0131}"/>
    <cellStyle name="Huomautus 15" xfId="6348" xr:uid="{EF75378B-25CB-419D-BD68-C5D5BE8A873F}"/>
    <cellStyle name="Huomautus 2" xfId="1753" xr:uid="{DEBACB6F-C6A4-4EFD-86A0-26857C7C1654}"/>
    <cellStyle name="Huomautus 2 2" xfId="1754" xr:uid="{64E08943-DEED-4451-A529-3064978634DC}"/>
    <cellStyle name="Huomautus 2 2 2" xfId="3302" xr:uid="{955ADEAC-A77E-4BE9-9915-9A2B8761FC96}"/>
    <cellStyle name="Huomautus 2 2 2 2" xfId="5003" xr:uid="{F9418667-BDA7-412E-AB9D-84274260A914}"/>
    <cellStyle name="Huomautus 2 2 2 3" xfId="4144" xr:uid="{6CDA5D17-A03F-4DCF-A597-A982ADFA9FA8}"/>
    <cellStyle name="Huomautus 2 2 2 4" xfId="3780" xr:uid="{6C95E4CB-8CAE-487A-AEA9-803ED9D3D465}"/>
    <cellStyle name="Huomautus 2 2 2 5" xfId="6250" xr:uid="{E329B697-3D16-4C29-B0A9-21851B1807EF}"/>
    <cellStyle name="Huomautus 2 2 2 6" xfId="5461" xr:uid="{EC2BC686-1BA3-4841-911C-F605C8B4D21E}"/>
    <cellStyle name="Huomautus 2 2 3" xfId="3941" xr:uid="{7590E8F6-A069-41ED-9268-70CCD8FF686A}"/>
    <cellStyle name="Huomautus 2 2 4" xfId="5108" xr:uid="{7156B062-DE25-4BB8-98F5-B2CE5E8EFC0E}"/>
    <cellStyle name="Huomautus 2 2 5" xfId="4098" xr:uid="{21603C45-424B-4A70-99A1-EFA2BEDA5D2A}"/>
    <cellStyle name="Huomautus 2 2 6" xfId="5277" xr:uid="{C5385E45-51C0-4568-ABF6-55F68769A9B1}"/>
    <cellStyle name="Huomautus 2 2 7" xfId="6350" xr:uid="{4E5D8595-4A5B-4B24-8F67-9D945B3F24B9}"/>
    <cellStyle name="Huomautus 2 3" xfId="3301" xr:uid="{7791001C-424A-46DC-BD24-0DA9EFC3E764}"/>
    <cellStyle name="Huomautus 2 3 2" xfId="5002" xr:uid="{C37B8861-0EC7-46EE-BEFC-F0958B0997D4}"/>
    <cellStyle name="Huomautus 2 3 3" xfId="4143" xr:uid="{81827469-7A68-4745-A834-0ED0EA726AC5}"/>
    <cellStyle name="Huomautus 2 3 4" xfId="3781" xr:uid="{60E94E2B-F970-436A-9525-AC3D0F825E92}"/>
    <cellStyle name="Huomautus 2 3 5" xfId="6249" xr:uid="{0B9FB90A-A75B-4807-80FD-F1DDEE9751DF}"/>
    <cellStyle name="Huomautus 2 3 6" xfId="5460" xr:uid="{04ADB051-CA38-48E5-BD5E-468CBEA3BC36}"/>
    <cellStyle name="Huomautus 2 4" xfId="3942" xr:uid="{3F0E39B5-982E-41C1-8E18-A536C678EEC5}"/>
    <cellStyle name="Huomautus 2 5" xfId="4006" xr:uid="{46F2E9C0-6C73-4232-B961-9EB025F54B11}"/>
    <cellStyle name="Huomautus 2 6" xfId="5130" xr:uid="{854BA9DA-B8FE-481D-8697-A44599F985F8}"/>
    <cellStyle name="Huomautus 2 7" xfId="5278" xr:uid="{52A2DCE6-5092-49E4-80C9-D26EB222D3A1}"/>
    <cellStyle name="Huomautus 2 8" xfId="6199" xr:uid="{C19DA15C-7595-4BDA-BB9B-D986F9B7B15C}"/>
    <cellStyle name="Huomautus 3" xfId="1755" xr:uid="{F6F517C5-CDAE-4B37-9B3A-5D506B6BD920}"/>
    <cellStyle name="Huomautus 3 2" xfId="1756" xr:uid="{D2985432-51D2-484E-BCD4-2D181E536EE4}"/>
    <cellStyle name="Huomautus 3 2 2" xfId="3304" xr:uid="{C2640496-4552-4D29-90EC-CEE30013C7EA}"/>
    <cellStyle name="Huomautus 3 2 2 2" xfId="5005" xr:uid="{F9902AF0-99BE-4B96-A898-3128690E959E}"/>
    <cellStyle name="Huomautus 3 2 2 3" xfId="4146" xr:uid="{CAF90F85-F726-49D0-9639-17EC5484535F}"/>
    <cellStyle name="Huomautus 3 2 2 4" xfId="3778" xr:uid="{30FF31A9-1C08-49C0-B202-8CC283D34AB8}"/>
    <cellStyle name="Huomautus 3 2 2 5" xfId="6252" xr:uid="{E3EDB786-F184-4FC0-823A-AF1197C45800}"/>
    <cellStyle name="Huomautus 3 2 2 6" xfId="5463" xr:uid="{81BB8D15-1BF7-46D7-95CF-244C0F4E79A4}"/>
    <cellStyle name="Huomautus 3 2 3" xfId="3939" xr:uid="{E591A3BD-1D45-4662-94EE-ABD6E2493D77}"/>
    <cellStyle name="Huomautus 3 2 4" xfId="4007" xr:uid="{9DA1A95B-1837-4D27-A93B-5BF5458DF70E}"/>
    <cellStyle name="Huomautus 3 2 5" xfId="5129" xr:uid="{6E52FAFD-7887-4B68-A2C1-CE28953196CF}"/>
    <cellStyle name="Huomautus 3 2 6" xfId="5275" xr:uid="{87B1991D-272F-475C-9660-F7088B9B822B}"/>
    <cellStyle name="Huomautus 3 2 7" xfId="5309" xr:uid="{E4B7F908-EA24-4310-9C5A-15C9D2A037DF}"/>
    <cellStyle name="Huomautus 3 3" xfId="3303" xr:uid="{DFFE904F-563D-4267-956C-3801C57D80E3}"/>
    <cellStyle name="Huomautus 3 3 2" xfId="5004" xr:uid="{560256BC-DC0A-4C79-858C-4E8A907E34F9}"/>
    <cellStyle name="Huomautus 3 3 3" xfId="4145" xr:uid="{A3B3A780-A179-4A10-82A7-F9205589D829}"/>
    <cellStyle name="Huomautus 3 3 4" xfId="3779" xr:uid="{6B3ADF56-8A65-4694-A213-23F2A6D180EE}"/>
    <cellStyle name="Huomautus 3 3 5" xfId="6251" xr:uid="{EA3794F0-CAD8-4EDE-9EC5-3F4E2766EC67}"/>
    <cellStyle name="Huomautus 3 3 6" xfId="5462" xr:uid="{69D4FA75-4324-4099-B493-9A6D3C4EDA12}"/>
    <cellStyle name="Huomautus 3 4" xfId="3940" xr:uid="{6C79C96F-AFEB-4C32-8CF4-28C6FA3EDD36}"/>
    <cellStyle name="Huomautus 3 5" xfId="4937" xr:uid="{361BDAAA-DC8D-45C5-9018-DF832ECE4EAB}"/>
    <cellStyle name="Huomautus 3 6" xfId="3991" xr:uid="{232AF019-E45B-4247-A204-3FB8A4CFA02D}"/>
    <cellStyle name="Huomautus 3 7" xfId="5276" xr:uid="{C542BD5C-EC8B-4E1C-8E0F-52C9CA79BC3A}"/>
    <cellStyle name="Huomautus 3 8" xfId="6201" xr:uid="{C01BDC8B-4B25-4F96-A183-76835378CF04}"/>
    <cellStyle name="Huomautus 4" xfId="1757" xr:uid="{6891E24B-9B22-4E13-B532-97799A5E711D}"/>
    <cellStyle name="Huomautus 4 2" xfId="1758" xr:uid="{67F89F8E-6F53-489D-911B-B7001CA974E8}"/>
    <cellStyle name="Huomautus 4 2 2" xfId="3306" xr:uid="{7C125D88-28E5-4817-A2A5-73419DF83CC4}"/>
    <cellStyle name="Huomautus 4 2 2 2" xfId="5007" xr:uid="{49F3F08D-8939-4968-A3BB-ADC0820FA837}"/>
    <cellStyle name="Huomautus 4 2 2 3" xfId="4148" xr:uid="{26DF1BE7-5212-46E9-BDB2-9DAF36A317FD}"/>
    <cellStyle name="Huomautus 4 2 2 4" xfId="3776" xr:uid="{F5202201-B1D5-4FA5-87F3-5124F622D14F}"/>
    <cellStyle name="Huomautus 4 2 2 5" xfId="6254" xr:uid="{3881A8A3-2A16-49BA-8C9A-95ACB928D530}"/>
    <cellStyle name="Huomautus 4 2 2 6" xfId="5895" xr:uid="{07924E5A-D67A-4A0E-9C7C-B4F0A6DB185B}"/>
    <cellStyle name="Huomautus 4 2 3" xfId="3937" xr:uid="{0C4B2D8B-7BB3-4BD1-971D-2C99F1331E32}"/>
    <cellStyle name="Huomautus 4 2 4" xfId="4936" xr:uid="{45F9F3A5-337D-4B17-AD4A-A3D9B55CBD68}"/>
    <cellStyle name="Huomautus 4 2 5" xfId="3990" xr:uid="{643A92A1-371A-4026-94FC-CF179D1E58D0}"/>
    <cellStyle name="Huomautus 4 2 6" xfId="5273" xr:uid="{75A9A252-37FF-43DE-9E62-616131A70C07}"/>
    <cellStyle name="Huomautus 4 2 7" xfId="6200" xr:uid="{B63F49EA-B9B3-47E3-B969-7AF2EACD9BCD}"/>
    <cellStyle name="Huomautus 4 3" xfId="3305" xr:uid="{A107839D-6943-456B-9B83-59D06580FE7D}"/>
    <cellStyle name="Huomautus 4 3 2" xfId="5006" xr:uid="{1E5CAE25-62A6-401B-92FA-D6B413DF1608}"/>
    <cellStyle name="Huomautus 4 3 3" xfId="4147" xr:uid="{3B92378E-7755-413F-B128-27F293EE1776}"/>
    <cellStyle name="Huomautus 4 3 4" xfId="3777" xr:uid="{5F0AC7DC-EECE-45A2-BD41-A727AAA76C02}"/>
    <cellStyle name="Huomautus 4 3 5" xfId="6253" xr:uid="{77F48719-FEEC-4527-B387-1EF7099BD892}"/>
    <cellStyle name="Huomautus 4 3 6" xfId="5464" xr:uid="{784AF226-62F1-4BE4-8D47-8DB05BDB7F6A}"/>
    <cellStyle name="Huomautus 4 4" xfId="3938" xr:uid="{40D8547C-5477-4794-9702-3BF991E0DAB0}"/>
    <cellStyle name="Huomautus 4 5" xfId="5107" xr:uid="{93690122-7EC5-442A-B9D0-F36B8BA19796}"/>
    <cellStyle name="Huomautus 4 6" xfId="4097" xr:uid="{19082035-06C2-47D6-A5E5-15CBBACFBEA8}"/>
    <cellStyle name="Huomautus 4 7" xfId="5274" xr:uid="{A61DAAE2-E4B0-409D-A2A1-6057FE9834E1}"/>
    <cellStyle name="Huomautus 4 8" xfId="6349" xr:uid="{6F14135C-5778-463B-845A-93158AC5F75D}"/>
    <cellStyle name="Huomautus 5" xfId="1759" xr:uid="{1B42AF02-23EF-4A97-96FD-70D72AAA7472}"/>
    <cellStyle name="Huomautus 5 2" xfId="1760" xr:uid="{3233D7AC-DC57-4096-B69C-F59985FC8A05}"/>
    <cellStyle name="Huomautus 5 2 2" xfId="3308" xr:uid="{D1E4336D-6FEE-45C3-A7C1-FCF2FF6DD905}"/>
    <cellStyle name="Huomautus 5 2 2 2" xfId="5009" xr:uid="{242155EB-B468-468F-BD88-F18ACCDD22F5}"/>
    <cellStyle name="Huomautus 5 2 2 3" xfId="4150" xr:uid="{7CAC15BE-442B-4735-8B08-9E6A893CCF9B}"/>
    <cellStyle name="Huomautus 5 2 2 4" xfId="3774" xr:uid="{C0022305-A9DB-43F5-87EA-D642BF52D56B}"/>
    <cellStyle name="Huomautus 5 2 2 5" xfId="6256" xr:uid="{1DB93836-1FFC-41E4-887A-7FDCE927F051}"/>
    <cellStyle name="Huomautus 5 2 2 6" xfId="5467" xr:uid="{D967BB4F-C70C-4CE9-9C64-E5F235E2A57B}"/>
    <cellStyle name="Huomautus 5 2 3" xfId="3935" xr:uid="{CF1B2EE8-C2FE-4A3E-8140-3F9A2BE5AAC9}"/>
    <cellStyle name="Huomautus 5 2 4" xfId="4009" xr:uid="{154348A3-1F35-4566-BA19-70CC98636008}"/>
    <cellStyle name="Huomautus 5 2 5" xfId="4096" xr:uid="{BC0CA715-3CCE-498F-97C5-52FADE1F30A4}"/>
    <cellStyle name="Huomautus 5 2 6" xfId="5271" xr:uid="{691C70BF-2115-48F0-A004-A3448CA837DC}"/>
    <cellStyle name="Huomautus 5 2 7" xfId="5311" xr:uid="{6792819E-4601-4819-87EC-C67ED9532586}"/>
    <cellStyle name="Huomautus 5 3" xfId="3307" xr:uid="{0E135220-65B5-46F8-A030-D9156BC52055}"/>
    <cellStyle name="Huomautus 5 3 2" xfId="5008" xr:uid="{255676A7-4EB9-4466-ADAB-D536C4FD6BD7}"/>
    <cellStyle name="Huomautus 5 3 3" xfId="4149" xr:uid="{AC7BA2E1-1ED7-46EC-8C84-727472DF0599}"/>
    <cellStyle name="Huomautus 5 3 4" xfId="3775" xr:uid="{801A6E78-1CC0-4DB2-BDF4-2EAB5EE804BD}"/>
    <cellStyle name="Huomautus 5 3 5" xfId="6255" xr:uid="{390D27B0-C587-4266-BB83-129152ABE634}"/>
    <cellStyle name="Huomautus 5 3 6" xfId="5466" xr:uid="{7383B706-3B92-4CB9-BC83-883A1B6591EB}"/>
    <cellStyle name="Huomautus 5 4" xfId="3936" xr:uid="{4016349B-C00B-4F45-AA9D-018954E4C467}"/>
    <cellStyle name="Huomautus 5 5" xfId="4008" xr:uid="{F0603CCA-906D-44DC-809F-E188884662C2}"/>
    <cellStyle name="Huomautus 5 6" xfId="5128" xr:uid="{F1F6B6FC-CC24-4FEA-818F-0E90E5B0037D}"/>
    <cellStyle name="Huomautus 5 7" xfId="5272" xr:uid="{0E19C2FE-9EB8-4824-8C04-EBBBF6412AE3}"/>
    <cellStyle name="Huomautus 5 8" xfId="5310" xr:uid="{3E229E56-6CE5-4372-8BAF-990C805FDF04}"/>
    <cellStyle name="Huomautus 6" xfId="1761" xr:uid="{48083632-7C95-434A-B3CB-72D2F81FB594}"/>
    <cellStyle name="Huomautus 6 2" xfId="1762" xr:uid="{526DD9DD-0216-43BE-B383-0442B936BC49}"/>
    <cellStyle name="Huomautus 6 2 2" xfId="3310" xr:uid="{CDFD8323-9582-46B0-BD00-C425771FDC47}"/>
    <cellStyle name="Huomautus 6 2 2 2" xfId="5011" xr:uid="{3F0168BD-ACFA-4EEC-AC20-C6B36B6DBA12}"/>
    <cellStyle name="Huomautus 6 2 2 3" xfId="4152" xr:uid="{20C6CDDB-20E7-4018-A364-52B2E9790A24}"/>
    <cellStyle name="Huomautus 6 2 2 4" xfId="3772" xr:uid="{AA1D0C03-FC53-486D-8029-BCA7BFEF38DB}"/>
    <cellStyle name="Huomautus 6 2 2 5" xfId="6258" xr:uid="{9BC9E9A6-39D8-4523-ACEE-378226F33835}"/>
    <cellStyle name="Huomautus 6 2 2 6" xfId="5469" xr:uid="{11640946-2F6E-4A78-BF89-81DDCAACC0CF}"/>
    <cellStyle name="Huomautus 6 2 3" xfId="3933" xr:uid="{343BA215-B06B-440A-80F9-E0124A141741}"/>
    <cellStyle name="Huomautus 6 2 4" xfId="4935" xr:uid="{F5D7E4C9-2C29-4DC3-8AAC-DD6DF49DC7BA}"/>
    <cellStyle name="Huomautus 6 2 5" xfId="5127" xr:uid="{8140C486-082F-4ED5-A08C-92306CC4B456}"/>
    <cellStyle name="Huomautus 6 2 6" xfId="5269" xr:uid="{9B5A6ABC-3C49-4502-AF8C-71D02D6E9FBF}"/>
    <cellStyle name="Huomautus 6 2 7" xfId="6198" xr:uid="{D07D8ACE-E5BB-4A8D-B57A-472E2CE44D04}"/>
    <cellStyle name="Huomautus 6 3" xfId="3309" xr:uid="{FF53A83F-6CDB-46AE-9233-91E90AB82C8B}"/>
    <cellStyle name="Huomautus 6 3 2" xfId="5010" xr:uid="{A2AF035F-AB21-4658-8C9B-8E378B173490}"/>
    <cellStyle name="Huomautus 6 3 3" xfId="4151" xr:uid="{7A2717E3-E531-43AD-8C32-FA038957C953}"/>
    <cellStyle name="Huomautus 6 3 4" xfId="3773" xr:uid="{50B65960-4641-4DB1-8F84-EC68930153DD}"/>
    <cellStyle name="Huomautus 6 3 5" xfId="6257" xr:uid="{070274D7-6F2A-4B40-9B36-33F3682D3449}"/>
    <cellStyle name="Huomautus 6 3 6" xfId="5468" xr:uid="{DDE7EFF5-F281-4A68-B49A-0D2176E50460}"/>
    <cellStyle name="Huomautus 6 4" xfId="3934" xr:uid="{CDC03CD9-71B1-49E0-8742-E373C326B556}"/>
    <cellStyle name="Huomautus 6 5" xfId="5106" xr:uid="{3DB85A02-B607-4BF3-A9E8-8E949CB012FB}"/>
    <cellStyle name="Huomautus 6 6" xfId="3989" xr:uid="{66B50B44-8D1D-41A5-9F97-53ABD5BCB6ED}"/>
    <cellStyle name="Huomautus 6 7" xfId="5270" xr:uid="{60EF633D-0E79-4CAC-89B9-A998F4193172}"/>
    <cellStyle name="Huomautus 6 8" xfId="6347" xr:uid="{27B56347-90C0-4CDC-9E7A-87B96417D661}"/>
    <cellStyle name="Huomautus 7" xfId="1763" xr:uid="{BABB87C3-B34B-4ED2-A403-B9890B300ACE}"/>
    <cellStyle name="Huomautus 7 2" xfId="1764" xr:uid="{3ADBAD34-053B-4272-9E4F-428A53735983}"/>
    <cellStyle name="Huomautus 7 2 2" xfId="3312" xr:uid="{82653EDC-4DD4-462C-8E9A-5EE00C648F6B}"/>
    <cellStyle name="Huomautus 7 2 2 2" xfId="5013" xr:uid="{8D02218B-86E3-4B0E-AFFD-3B2D05D59A43}"/>
    <cellStyle name="Huomautus 7 2 2 3" xfId="4154" xr:uid="{168468A3-A4E7-4D9B-AA2E-A108CF6F2564}"/>
    <cellStyle name="Huomautus 7 2 2 4" xfId="3770" xr:uid="{C89510E2-FBD0-438F-B788-B6BBA1D4B5A2}"/>
    <cellStyle name="Huomautus 7 2 2 5" xfId="6260" xr:uid="{5BB9B2C3-2FB2-42D3-A053-5675602ADFDB}"/>
    <cellStyle name="Huomautus 7 2 2 6" xfId="5471" xr:uid="{B9EBF25C-7D68-4F0A-BC03-104D055C6048}"/>
    <cellStyle name="Huomautus 7 2 3" xfId="3931" xr:uid="{A1B8865B-7782-49A5-8AE3-889DF5D52A5D}"/>
    <cellStyle name="Huomautus 7 2 4" xfId="5105" xr:uid="{C29D7155-951D-4BA4-855C-635329346347}"/>
    <cellStyle name="Huomautus 7 2 5" xfId="3988" xr:uid="{C365BC45-2DC4-43E2-B16C-89F40D20E11D}"/>
    <cellStyle name="Huomautus 7 2 6" xfId="5267" xr:uid="{B5318975-87BD-4F3A-85B9-1E8ADA80C7C3}"/>
    <cellStyle name="Huomautus 7 2 7" xfId="5314" xr:uid="{600E5EBB-DC22-4AE0-9FDC-3B2B9879419A}"/>
    <cellStyle name="Huomautus 7 3" xfId="3311" xr:uid="{EFFD9FB8-5240-4215-97FF-0087030B20F3}"/>
    <cellStyle name="Huomautus 7 3 2" xfId="5012" xr:uid="{CF608B1E-FF9C-4423-8BC0-89F0F5E864CB}"/>
    <cellStyle name="Huomautus 7 3 3" xfId="4153" xr:uid="{62B23E00-09C5-4DE3-9731-AC58257C2603}"/>
    <cellStyle name="Huomautus 7 3 4" xfId="3771" xr:uid="{1E7E167F-B755-4893-BB9D-B56DA4B69E65}"/>
    <cellStyle name="Huomautus 7 3 5" xfId="6259" xr:uid="{F69F5B75-B30E-417B-BF47-04CE4254078E}"/>
    <cellStyle name="Huomautus 7 3 6" xfId="5470" xr:uid="{E6D6FF7A-12C0-43D0-93EA-3D80C80EDF21}"/>
    <cellStyle name="Huomautus 7 4" xfId="3932" xr:uid="{3C61AE00-DA90-4D6B-A720-49724B88D203}"/>
    <cellStyle name="Huomautus 7 5" xfId="4010" xr:uid="{95ACDCFA-1BE5-418C-8B56-580B5FAF88C2}"/>
    <cellStyle name="Huomautus 7 6" xfId="4095" xr:uid="{BA0BBFBB-01B8-41CF-AA09-FFFA277B6F11}"/>
    <cellStyle name="Huomautus 7 7" xfId="5268" xr:uid="{D6EB2DE7-582F-4218-9C11-C9C19E7BFE62}"/>
    <cellStyle name="Huomautus 7 8" xfId="5313" xr:uid="{DC5DB799-C8C2-4164-A02E-A54A676D9A1C}"/>
    <cellStyle name="Huomautus 8" xfId="1765" xr:uid="{3A9F98EE-CB93-494B-926A-4B3BF28C9FD2}"/>
    <cellStyle name="Huomautus 8 2" xfId="1766" xr:uid="{5A0106FF-3E46-49A0-BBC9-E0DDD30DDD66}"/>
    <cellStyle name="Huomautus 8 2 2" xfId="3314" xr:uid="{F81BF316-E414-447E-907E-EDE2B00F7238}"/>
    <cellStyle name="Huomautus 8 2 2 2" xfId="5015" xr:uid="{4BB7A7F6-669A-43DF-B32C-27C662B5C621}"/>
    <cellStyle name="Huomautus 8 2 2 3" xfId="4156" xr:uid="{B1F0DE52-D980-4AB3-AAC9-DA8FB4DC3062}"/>
    <cellStyle name="Huomautus 8 2 2 4" xfId="3768" xr:uid="{CF021A02-7614-48C9-82D2-65C8B6110DCF}"/>
    <cellStyle name="Huomautus 8 2 2 5" xfId="6262" xr:uid="{1A46C04D-C537-43EB-AD8D-D9D84614BCA4}"/>
    <cellStyle name="Huomautus 8 2 2 6" xfId="5473" xr:uid="{EED19DDA-BA2F-458A-AEEE-129026038246}"/>
    <cellStyle name="Huomautus 8 2 3" xfId="3929" xr:uid="{754F97CF-4DB7-426E-9204-9E81A56D2983}"/>
    <cellStyle name="Huomautus 8 2 4" xfId="4011" xr:uid="{507DE1BF-52D7-4AF2-8DC6-362F65C57F32}"/>
    <cellStyle name="Huomautus 8 2 5" xfId="5126" xr:uid="{610B0CFE-5A37-4EA7-BD04-3B7D1D754715}"/>
    <cellStyle name="Huomautus 8 2 6" xfId="5265" xr:uid="{46F588B6-FF9E-428D-857F-388B1585E911}"/>
    <cellStyle name="Huomautus 8 2 7" xfId="6197" xr:uid="{7F4A6FD0-909B-495F-A1C0-715BED0CFE75}"/>
    <cellStyle name="Huomautus 8 3" xfId="3313" xr:uid="{BBF193C7-DA52-438A-9885-3113382FA757}"/>
    <cellStyle name="Huomautus 8 3 2" xfId="5014" xr:uid="{EC8E5B8C-FE3D-4D49-8084-1155D1403BC1}"/>
    <cellStyle name="Huomautus 8 3 3" xfId="4155" xr:uid="{B9B65D10-C403-49F6-84FE-1E5AB10FCDF5}"/>
    <cellStyle name="Huomautus 8 3 4" xfId="3769" xr:uid="{2B674014-5C33-4A22-97FA-C1A3514327B5}"/>
    <cellStyle name="Huomautus 8 3 5" xfId="6261" xr:uid="{418B3965-CE89-4E06-AED2-F33C3A3F4FC0}"/>
    <cellStyle name="Huomautus 8 3 6" xfId="5472" xr:uid="{B2DA8819-6421-4EE5-95FA-98F5EDA593BA}"/>
    <cellStyle name="Huomautus 8 4" xfId="3930" xr:uid="{2CEDC916-FBD2-4E32-AEA4-505831EEC2DA}"/>
    <cellStyle name="Huomautus 8 5" xfId="4934" xr:uid="{68080FB0-980C-4CA9-8AEE-0B898819F951}"/>
    <cellStyle name="Huomautus 8 6" xfId="3987" xr:uid="{AFA2ACB8-8F5D-421E-BCB3-0001C11A7427}"/>
    <cellStyle name="Huomautus 8 7" xfId="5266" xr:uid="{631E29B7-26B7-4A38-851C-B2A5EC46739B}"/>
    <cellStyle name="Huomautus 8 8" xfId="6346" xr:uid="{6611B490-229F-4C0B-A2BB-1AEF567827EB}"/>
    <cellStyle name="Huomautus 9" xfId="1767" xr:uid="{3C5A197A-0A9C-4E8F-B41D-75CAEC05E1FE}"/>
    <cellStyle name="Huomautus 9 2" xfId="3315" xr:uid="{36BC8C0E-F60E-4EC9-A5E6-80B96A123FB0}"/>
    <cellStyle name="Huomautus 9 2 2" xfId="5016" xr:uid="{83A0EA29-E655-4307-B1C8-610E84E86E43}"/>
    <cellStyle name="Huomautus 9 2 3" xfId="4157" xr:uid="{BB5327ED-CBC2-4971-AB07-6780CB1E047A}"/>
    <cellStyle name="Huomautus 9 2 4" xfId="3767" xr:uid="{CC921CC5-F155-4759-A548-323BEE2864A6}"/>
    <cellStyle name="Huomautus 9 2 5" xfId="6263" xr:uid="{EBD38AFB-4D74-4384-8F77-ABBD736B6DCE}"/>
    <cellStyle name="Huomautus 9 2 6" xfId="5474" xr:uid="{2C4522E0-F042-4A3C-B0A1-0917142C78E3}"/>
    <cellStyle name="Huomautus 9 3" xfId="3928" xr:uid="{60E0194F-F850-4931-9D06-2A29C5535907}"/>
    <cellStyle name="Huomautus 9 4" xfId="5104" xr:uid="{A466ACDC-A58E-414B-95A1-77B3BF36689E}"/>
    <cellStyle name="Huomautus 9 5" xfId="4094" xr:uid="{3DE71720-BAB1-467C-8583-2AC69F34B9F1}"/>
    <cellStyle name="Huomautus 9 6" xfId="5264" xr:uid="{CE4FA7C6-9EBB-48B7-8786-7E18807B85A4}"/>
    <cellStyle name="Huomautus 9 7" xfId="5315" xr:uid="{6D823242-D837-4517-A408-6C0C4CAA9C57}"/>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2 2" xfId="5548" xr:uid="{9EEFF682-BBAD-418D-851E-88A70B61D96B}"/>
    <cellStyle name="Input [yellow] 2 3" xfId="5179" xr:uid="{FCF1C5BD-EAEF-4E8C-81F3-D04DC9FEF4C2}"/>
    <cellStyle name="Input [yellow] 3" xfId="2883" xr:uid="{6A2AA8A8-EC0B-4B26-89A3-425EB5C88289}"/>
    <cellStyle name="Input [yellow] 3 2" xfId="5549" xr:uid="{720C98F5-2EF7-4B13-9A69-DDB893E91EC5}"/>
    <cellStyle name="Input [yellow] 3 3" xfId="5178" xr:uid="{D6C40270-F431-4399-B252-67CA541DE807}"/>
    <cellStyle name="Input [yellow] 4" xfId="5337" xr:uid="{B5E14770-FF82-4D2B-B1A2-D0317F65386D}"/>
    <cellStyle name="Input [yellow] 5" xfId="6359" xr:uid="{8E20D4EC-9DCF-4EC9-B623-11BD7E6B4844}"/>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0 2 2" xfId="4575" xr:uid="{E635943F-7745-404F-A5EE-FDFF15BAD4FA}"/>
    <cellStyle name="Input 10 2 3" xfId="5018" xr:uid="{37650083-D666-42FE-B423-617B17CB5682}"/>
    <cellStyle name="Input 10 2 4" xfId="4159" xr:uid="{4D69E1A8-7F8A-4933-B190-BF7A90F5D481}"/>
    <cellStyle name="Input 10 2 5" xfId="3765" xr:uid="{B5ED10F0-FD73-42B3-B11C-958CBC1376D1}"/>
    <cellStyle name="Input 10 2 6" xfId="6265" xr:uid="{50F4141B-D117-473B-A97E-A4D8CC3EE841}"/>
    <cellStyle name="Input 10 2 7" xfId="5476" xr:uid="{0EF1D183-48EE-4B51-9611-8397A497D694}"/>
    <cellStyle name="Input 10 3" xfId="3909" xr:uid="{7C6970E7-1029-4DA1-B6CB-26E84318221C}"/>
    <cellStyle name="Input 10 4" xfId="4928" xr:uid="{8DDB1B99-DAAD-4BE0-81CA-8D52AF55EB7A}"/>
    <cellStyle name="Input 10 5" xfId="3986" xr:uid="{B3C59532-1F61-450F-9E4E-852A78952A77}"/>
    <cellStyle name="Input 10 6" xfId="5255" xr:uid="{3CF38FB0-93D4-4B77-9AC0-DD3CC65ABFE7}"/>
    <cellStyle name="Input 10 7" xfId="5316" xr:uid="{4754FDFC-7781-4AC1-B46C-EC5D9A701913}"/>
    <cellStyle name="Input 11" xfId="1802" xr:uid="{DB4292B8-AE76-4ACA-9D81-BA33B8924445}"/>
    <cellStyle name="Input 11 2" xfId="3319" xr:uid="{036A65AE-1754-4ABF-8748-05E187C9BDCE}"/>
    <cellStyle name="Input 11 2 2" xfId="4576" xr:uid="{F3305108-2322-4CA8-A62F-7F0EF3124809}"/>
    <cellStyle name="Input 11 2 3" xfId="5019" xr:uid="{21E15ECC-55B6-46C3-9749-90E210DE7592}"/>
    <cellStyle name="Input 11 2 4" xfId="4160" xr:uid="{29B321FC-C589-4186-A651-7B2499438BCC}"/>
    <cellStyle name="Input 11 2 5" xfId="5080" xr:uid="{075D6310-6691-428C-ABC6-00E54050E221}"/>
    <cellStyle name="Input 11 2 6" xfId="6266" xr:uid="{5CEA1302-3670-4F66-8EE7-7A417FAE6BC4}"/>
    <cellStyle name="Input 11 2 7" xfId="5477" xr:uid="{7946CCCD-6840-4347-A9A3-835CD1A973BE}"/>
    <cellStyle name="Input 11 3" xfId="3908" xr:uid="{BE8818C9-A642-4B78-930C-9ED84B22FF50}"/>
    <cellStyle name="Input 11 4" xfId="4016" xr:uid="{FAAC7BF0-5E3E-4B91-B134-62A77E34FEB3}"/>
    <cellStyle name="Input 11 5" xfId="5124" xr:uid="{73C7DFEE-5FF8-4242-B43B-E7C9B0CE3F1F}"/>
    <cellStyle name="Input 11 6" xfId="5254" xr:uid="{E7B48907-8CFA-4B93-AAD9-EEF98DDC6BAB}"/>
    <cellStyle name="Input 11 7" xfId="6344" xr:uid="{57C86450-F0EA-486A-97FE-CBD2899DF338}"/>
    <cellStyle name="Input 12" xfId="1803" xr:uid="{BA2A536F-4BF1-4593-A3AC-5FF827C321AD}"/>
    <cellStyle name="Input 12 2" xfId="3320" xr:uid="{7850970A-AE4D-4493-AB52-244D43002A16}"/>
    <cellStyle name="Input 12 2 2" xfId="4577" xr:uid="{707FA11E-FD75-45EC-8DFE-0C22634832EA}"/>
    <cellStyle name="Input 12 2 3" xfId="5020" xr:uid="{A012D3FB-05C9-4883-8C18-E896CC934F96}"/>
    <cellStyle name="Input 12 2 4" xfId="4161" xr:uid="{69382F21-5D36-41A2-8AF3-79977918C7D4}"/>
    <cellStyle name="Input 12 2 5" xfId="3763" xr:uid="{524588F2-2EBF-422E-93A7-D17EF703EF5B}"/>
    <cellStyle name="Input 12 2 6" xfId="6267" xr:uid="{C9D455C0-2B68-40CD-B65D-F25CCCBC3BDD}"/>
    <cellStyle name="Input 12 2 7" xfId="5478" xr:uid="{4F397B37-F4DA-4595-A6C0-142BE922F3E1}"/>
    <cellStyle name="Input 12 3" xfId="3907" xr:uid="{23AA48D4-8A9A-4374-AD1B-6BDF2B76CBD0}"/>
    <cellStyle name="Input 12 4" xfId="5099" xr:uid="{262D264B-D3E1-4345-B311-C755FC793718}"/>
    <cellStyle name="Input 12 5" xfId="4230" xr:uid="{2E0AF101-2AC7-4BA7-AE3F-0400684994AD}"/>
    <cellStyle name="Input 12 6" xfId="5253" xr:uid="{45250943-105F-457F-927C-A49A5F4E6DD7}"/>
    <cellStyle name="Input 12 7" xfId="6196" xr:uid="{91D10B5B-2560-49BE-AF77-8220850F939F}"/>
    <cellStyle name="Input 13" xfId="1804" xr:uid="{1BB5F852-9FFA-4660-ADF2-534559321BC5}"/>
    <cellStyle name="Input 13 2" xfId="3321" xr:uid="{373B299A-EAD7-4200-A82D-470726183ACD}"/>
    <cellStyle name="Input 13 2 2" xfId="4578" xr:uid="{FE6311A3-B713-42CA-98C1-153014B79168}"/>
    <cellStyle name="Input 13 2 3" xfId="5021" xr:uid="{DACF0141-C999-45E8-9D87-CE04D051C6E3}"/>
    <cellStyle name="Input 13 2 4" xfId="4162" xr:uid="{BAB8C6A4-1E87-42A7-8E1C-574143583870}"/>
    <cellStyle name="Input 13 2 5" xfId="3762" xr:uid="{D537F4D9-5207-40A7-B1F8-F881F9AEFF13}"/>
    <cellStyle name="Input 13 2 6" xfId="6268" xr:uid="{DCB59DF5-C03F-4916-8E51-A30B42D86210}"/>
    <cellStyle name="Input 13 2 7" xfId="5479" xr:uid="{DD176253-2DA6-4046-B6CB-22042F8A5D01}"/>
    <cellStyle name="Input 13 3" xfId="3906" xr:uid="{23857D7D-866C-4497-B2F5-662C1E243983}"/>
    <cellStyle name="Input 13 4" xfId="4927" xr:uid="{6BF0AB1C-755E-44B5-8E3A-3546A1367B76}"/>
    <cellStyle name="Input 13 5" xfId="3985" xr:uid="{81051A95-2520-4C0C-B48F-10D63478B9A6}"/>
    <cellStyle name="Input 13 6" xfId="5252" xr:uid="{FED06383-68D4-4100-9099-D9BEF1F3C891}"/>
    <cellStyle name="Input 13 7" xfId="5317" xr:uid="{34729173-31A6-444A-BCE2-AA9119D1A7AD}"/>
    <cellStyle name="Input 14" xfId="1805" xr:uid="{635DCFF9-164E-4C40-A82D-F69C63F2F646}"/>
    <cellStyle name="Input 14 2" xfId="3322" xr:uid="{B6898651-2F9B-4509-A600-D0687186780A}"/>
    <cellStyle name="Input 14 2 2" xfId="4579" xr:uid="{09D635EA-60ED-4EBD-B177-B8CF2D5DF9BB}"/>
    <cellStyle name="Input 14 2 3" xfId="5022" xr:uid="{F6C338D8-BBAB-4999-A1A2-843BBA333C69}"/>
    <cellStyle name="Input 14 2 4" xfId="4163" xr:uid="{137D6B93-3CFB-4E0E-867D-32FB69DBE43C}"/>
    <cellStyle name="Input 14 2 5" xfId="3761" xr:uid="{73E63588-0437-4165-938B-C940E6363E4C}"/>
    <cellStyle name="Input 14 2 6" xfId="6269" xr:uid="{D5A992B1-F44D-4545-A7F7-BEEB1568B7DB}"/>
    <cellStyle name="Input 14 2 7" xfId="5480" xr:uid="{69356923-0CDC-4F7E-B589-0998EF970CA8}"/>
    <cellStyle name="Input 14 3" xfId="3905" xr:uid="{FE495F9C-AB1E-427B-8CED-11220BE51842}"/>
    <cellStyle name="Input 14 4" xfId="4017" xr:uid="{224FF16F-BDA0-4245-9707-3465924E9926}"/>
    <cellStyle name="Input 14 5" xfId="5123" xr:uid="{023538A2-BE79-4567-84CA-8902541A048A}"/>
    <cellStyle name="Input 14 6" xfId="5251" xr:uid="{51765ED7-1A2B-45B8-A636-7A9CEDA402F2}"/>
    <cellStyle name="Input 14 7" xfId="6343" xr:uid="{F5695490-57BA-4C2A-B277-285034E037EB}"/>
    <cellStyle name="Input 15" xfId="1787" xr:uid="{74361473-AF5F-494C-96DB-2DA03E9B9452}"/>
    <cellStyle name="Input 15 2" xfId="3916" xr:uid="{B97F0962-2EE6-4306-AB82-EA0CA89C6267}"/>
    <cellStyle name="Input 15 3" xfId="4013" xr:uid="{C1662178-3F0D-4DBF-9A42-48B11B7B5C96}"/>
    <cellStyle name="Input 15 4" xfId="5125" xr:uid="{FF3F6506-81BB-4940-B5D1-AF68F33F0602}"/>
    <cellStyle name="Input 15 5" xfId="5263" xr:uid="{0894BAE9-2BE3-49DD-8BCC-30785DB1F765}"/>
    <cellStyle name="Input 15 6" xfId="6345" xr:uid="{A7EF0776-2604-45D3-9AD5-85061CCFB8C6}"/>
    <cellStyle name="Input 16" xfId="3229" xr:uid="{0DBDA74F-5FF5-4102-AA60-8BC83B3C16D3}"/>
    <cellStyle name="Input 16 2" xfId="4957" xr:uid="{B2E2FBE0-5E29-48A6-A1FF-9F7EC261AE91}"/>
    <cellStyle name="Input 16 3" xfId="4233" xr:uid="{7E24A1ED-68F3-45B0-96FA-84D5D167C899}"/>
    <cellStyle name="Input 16 4" xfId="5116" xr:uid="{91484DFA-8247-4418-8A62-69240DF01F6C}"/>
    <cellStyle name="Input 16 5" xfId="6210" xr:uid="{9EC2893A-ECC9-4730-8123-486D1FC1F4CE}"/>
    <cellStyle name="Input 16 6" xfId="5431" xr:uid="{B25B153D-5F25-4A61-A15D-982F6A0DCA05}"/>
    <cellStyle name="Input 17" xfId="3236" xr:uid="{52A845B8-DA56-4AF3-876F-04D76069882C}"/>
    <cellStyle name="Input 17 2" xfId="4964" xr:uid="{4CDBFED1-49E3-4AA4-8D42-B6CFD5AC10D6}"/>
    <cellStyle name="Input 17 3" xfId="4112" xr:uid="{7947CC14-C5D2-4093-AC9F-EFFC3053D87C}"/>
    <cellStyle name="Input 17 4" xfId="4947" xr:uid="{3D60015F-CA2E-49F4-980E-44BD70964D14}"/>
    <cellStyle name="Input 17 5" xfId="6214" xr:uid="{A934C27D-184D-4D01-A71A-8ED7F663FE33}"/>
    <cellStyle name="Input 17 6" xfId="5435" xr:uid="{423D8265-59C6-4450-8F21-1E92BA8A8620}"/>
    <cellStyle name="Input 18" xfId="3221" xr:uid="{ADDBE96D-0C83-40DB-8AED-515B2517B34C}"/>
    <cellStyle name="Input 18 2" xfId="4949" xr:uid="{954EDB21-3BB4-4B3A-9BAB-06B8B7B92902}"/>
    <cellStyle name="Input 18 3" xfId="4107" xr:uid="{FC530CF7-7A87-4CFB-846A-611A7DD52726}"/>
    <cellStyle name="Input 18 4" xfId="4946" xr:uid="{D602E63D-E82E-4BF0-BA42-CB49F959FF3B}"/>
    <cellStyle name="Input 18 5" xfId="6207" xr:uid="{44D256F3-F111-4BC1-BBDE-CF2B41224CE3}"/>
    <cellStyle name="Input 18 6" xfId="5429" xr:uid="{2090014A-8807-4331-8BD1-5BC575C4DA67}"/>
    <cellStyle name="Input 19" xfId="3234" xr:uid="{3F6D2FA4-3476-40EB-8BA7-3D272F3C0A9F}"/>
    <cellStyle name="Input 19 2" xfId="4962" xr:uid="{5CB4722C-0F52-437D-A327-664F4EE95752}"/>
    <cellStyle name="Input 19 3" xfId="4111" xr:uid="{1A3EC6F1-AC60-4A48-B49D-17010EE7528A}"/>
    <cellStyle name="Input 19 4" xfId="4948" xr:uid="{B8BB620C-7B3F-4FD0-9ABB-5B097A4DE44B}"/>
    <cellStyle name="Input 19 5" xfId="6213" xr:uid="{38502D55-2277-447D-BE3B-A97042FECF7E}"/>
    <cellStyle name="Input 19 6" xfId="5434" xr:uid="{E1177C04-8F62-4DDE-AF12-960AFCF75EA3}"/>
    <cellStyle name="Input 2" xfId="1806" xr:uid="{A41DD269-A880-4AE6-8112-58B38DFE4492}"/>
    <cellStyle name="Input 2 2" xfId="3323" xr:uid="{02C7B283-E829-4F69-8AF6-36D029AD4714}"/>
    <cellStyle name="Input 2 2 2" xfId="4580" xr:uid="{89A76E59-972A-474B-A3B4-ACA63A326135}"/>
    <cellStyle name="Input 2 2 3" xfId="5023" xr:uid="{8863F59B-16EA-4917-81FD-EFED9401E93C}"/>
    <cellStyle name="Input 2 2 4" xfId="4164" xr:uid="{1107785D-4E07-4426-B511-16B429EE948E}"/>
    <cellStyle name="Input 2 2 5" xfId="3760" xr:uid="{9BDF188A-0AFC-4F04-94F5-57A3793DDF1D}"/>
    <cellStyle name="Input 2 2 6" xfId="6270" xr:uid="{6D61001C-7132-4F92-B5C9-4270CDB46DF7}"/>
    <cellStyle name="Input 2 2 7" xfId="5481" xr:uid="{03FFFF63-0B7D-409C-8441-943F53AAC13E}"/>
    <cellStyle name="Input 2 3" xfId="3904" xr:uid="{B30D7A71-832F-4BC9-8B3D-5CDA1E58C318}"/>
    <cellStyle name="Input 2 4" xfId="4018" xr:uid="{D2C78FDD-171C-4A13-9FF5-B3DDE62ABA72}"/>
    <cellStyle name="Input 2 5" xfId="4093" xr:uid="{2386CE00-3249-4D20-9E7D-2606B229F1B1}"/>
    <cellStyle name="Input 2 6" xfId="5250" xr:uid="{3AEEFA5A-85F3-40AC-937D-4FAB8A86FB38}"/>
    <cellStyle name="Input 2 7" xfId="6195" xr:uid="{EDE05823-613C-46C7-98F1-60C18958C246}"/>
    <cellStyle name="Input 20" xfId="3223" xr:uid="{D02A2A26-D9B6-440F-A817-BEC633193611}"/>
    <cellStyle name="Input 20 2" xfId="4951" xr:uid="{E84706E7-B473-435E-9B6D-58E450CF5B47}"/>
    <cellStyle name="Input 20 3" xfId="4108" xr:uid="{02753184-A713-4030-BDC4-E1763A446D97}"/>
    <cellStyle name="Input 20 4" xfId="5064" xr:uid="{22DC75B9-8690-481D-84BE-509AB21D7F77}"/>
    <cellStyle name="Input 20 5" xfId="6208" xr:uid="{F698C7F7-DBFB-4123-8E95-17A4F031038F}"/>
    <cellStyle name="Input 20 6" xfId="5430" xr:uid="{CAC76F0E-7BCB-4B1C-93EB-DD8860F1004F}"/>
    <cellStyle name="Input 21" xfId="3232" xr:uid="{EB48E323-A0FB-4A47-8394-8ED46117681C}"/>
    <cellStyle name="Input 21 2" xfId="4960" xr:uid="{395E1013-9A93-4DC5-9247-BEED30A0D294}"/>
    <cellStyle name="Input 21 3" xfId="4110" xr:uid="{A46F2413-CE8B-4B7C-951F-CCD630CB6DD9}"/>
    <cellStyle name="Input 21 4" xfId="3823" xr:uid="{F3A571F1-4773-43B9-A877-374D87C6412F}"/>
    <cellStyle name="Input 21 5" xfId="6212" xr:uid="{37E01CC5-5D74-4F3F-8805-AD53116339D7}"/>
    <cellStyle name="Input 21 6" xfId="5433" xr:uid="{A8B9D51E-35C7-4666-81A4-AEDBA08BFD0F}"/>
    <cellStyle name="Input 22" xfId="3225" xr:uid="{B9A56A8F-9AC8-48FD-A328-9F9ADB535800}"/>
    <cellStyle name="Input 22 2" xfId="4953" xr:uid="{AE3382D9-BEE0-4E6B-9938-2D2DF8EEA7AB}"/>
    <cellStyle name="Input 22 3" xfId="4965" xr:uid="{3A428E4B-FDA9-46ED-A8F7-51E0D1A7CF88}"/>
    <cellStyle name="Input 22 4" xfId="3824" xr:uid="{468C795D-8BC2-4D58-86F8-AA87A3D99BFA}"/>
    <cellStyle name="Input 22 5" xfId="6209" xr:uid="{75920BCB-C098-4905-8CE6-D24B9426A218}"/>
    <cellStyle name="Input 22 6" xfId="6215" xr:uid="{90EB75D4-A78E-4B10-BA26-446408B554A0}"/>
    <cellStyle name="Input 23" xfId="3230" xr:uid="{9BB801ED-8EC7-4744-A1D7-5DBF22470862}"/>
    <cellStyle name="Input 23 2" xfId="4958" xr:uid="{BD292E46-27F4-465D-B849-BE83691AA3C6}"/>
    <cellStyle name="Input 23 3" xfId="4109" xr:uid="{066B4F09-F1B8-4732-9A72-BC2DF440EA96}"/>
    <cellStyle name="Input 23 4" xfId="4113" xr:uid="{C3B2A154-754C-444E-A746-D8208F8F5901}"/>
    <cellStyle name="Input 23 5" xfId="6211" xr:uid="{4A7FA57E-C8BA-46DB-A124-6CF8340DBBD0}"/>
    <cellStyle name="Input 23 6" xfId="5432" xr:uid="{CE568A5D-3832-4C59-8EF1-AF6E7A866792}"/>
    <cellStyle name="Input 24" xfId="4574" xr:uid="{0DE91629-A143-4BC6-8779-C88D5304B6B2}"/>
    <cellStyle name="Input 25" xfId="5017" xr:uid="{7EF9944C-4A62-438A-A4C1-79EF0041CDF3}"/>
    <cellStyle name="Input 26" xfId="4158" xr:uid="{EB2AB0AA-526B-45A8-868E-69690C8D31CC}"/>
    <cellStyle name="Input 27" xfId="3766" xr:uid="{82C91EE3-1C21-4A52-BB60-F95B77EE04BF}"/>
    <cellStyle name="Input 28" xfId="5883" xr:uid="{5D6777AE-FCBF-4C37-BC95-77B79B8EA73E}"/>
    <cellStyle name="Input 29" xfId="6264" xr:uid="{063D794B-1C87-4B04-AD33-32C652BB3B50}"/>
    <cellStyle name="Input 3" xfId="1807" xr:uid="{163FB4C6-9DB8-46CF-999A-2B399C3CDC21}"/>
    <cellStyle name="Input 30" xfId="5475" xr:uid="{8E212564-95E2-4FC8-B749-60E53150A59F}"/>
    <cellStyle name="Input 31" xfId="5158" xr:uid="{89EEC762-B036-4435-BBEF-CE84DD15B482}"/>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8 2 2" xfId="4581" xr:uid="{F5F46B4E-018A-4D2E-84A1-D1FD408E67CB}"/>
    <cellStyle name="Input 8 2 3" xfId="5024" xr:uid="{4B9D3AB8-A306-455B-A159-F9F9D5C3C1F1}"/>
    <cellStyle name="Input 8 2 4" xfId="4141" xr:uid="{7BC2988C-6106-4599-9E28-58D34ECC1AD9}"/>
    <cellStyle name="Input 8 2 5" xfId="3759" xr:uid="{8DEEF445-76FF-46A8-A81C-6EA02DC5CE03}"/>
    <cellStyle name="Input 8 2 6" xfId="6271" xr:uid="{6C66C23F-8B1C-4DA9-A49D-5D5BB7F10604}"/>
    <cellStyle name="Input 8 2 7" xfId="5482" xr:uid="{5F3E3F81-72CA-4AD4-A619-40666DEE460A}"/>
    <cellStyle name="Input 8 3" xfId="3903" xr:uid="{B6439154-51D3-4BEA-B7D9-97B4A783469A}"/>
    <cellStyle name="Input 8 4" xfId="4019" xr:uid="{D1782172-797F-4422-81ED-D53A65304D32}"/>
    <cellStyle name="Input 8 5" xfId="5122" xr:uid="{B95E822A-FAFF-4204-B0F2-9B8593FF06A9}"/>
    <cellStyle name="Input 8 6" xfId="5246" xr:uid="{CF94F3EC-BF63-447C-9ACB-7B4F93D1894A}"/>
    <cellStyle name="Input 8 7" xfId="6194" xr:uid="{16E8DABB-B981-4954-B8C2-AD5699909C69}"/>
    <cellStyle name="Input 9" xfId="1813" xr:uid="{8830B63B-2C63-495E-97BF-942777E1E901}"/>
    <cellStyle name="Input 9 2" xfId="3325" xr:uid="{018D46EE-F591-40B6-9572-4B326BA5C6B0}"/>
    <cellStyle name="Input 9 2 2" xfId="4582" xr:uid="{1CC715CD-2177-4DB5-B95C-CECA9489764E}"/>
    <cellStyle name="Input 9 2 3" xfId="5025" xr:uid="{91F2E2F3-42C2-4E37-9A42-FA9156D1A1A6}"/>
    <cellStyle name="Input 9 2 4" xfId="4541" xr:uid="{DE9B92AA-0379-47D4-94AA-17C08297692E}"/>
    <cellStyle name="Input 9 2 5" xfId="3758" xr:uid="{1CB19D0B-E5C9-44C0-838E-518BD63315E3}"/>
    <cellStyle name="Input 9 2 6" xfId="6272" xr:uid="{7D7F73FC-5866-4679-B432-C1188884A33D}"/>
    <cellStyle name="Input 9 2 7" xfId="5483" xr:uid="{D56028CA-5150-4428-AAB3-79AC662BC2DF}"/>
    <cellStyle name="Input 9 3" xfId="3902" xr:uid="{A7C1BB92-1DC8-4412-95D6-6FD2DD5FF226}"/>
    <cellStyle name="Input 9 4" xfId="5098" xr:uid="{0340B0D6-2F99-43CB-A33F-257CD965398D}"/>
    <cellStyle name="Input 9 5" xfId="4092" xr:uid="{C181D2E5-23E3-494F-A3F4-E5A644511812}"/>
    <cellStyle name="Input 9 6" xfId="5245" xr:uid="{9E1B266A-EE22-4B36-B3BE-94BDCA622B8A}"/>
    <cellStyle name="Input 9 7" xfId="5318" xr:uid="{F956AFE0-25A2-4E4C-8DD9-F9367042AB11}"/>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ahr 2" xfId="5340" xr:uid="{08AC922B-D103-4BA6-A03C-A86F81FD33F9}"/>
    <cellStyle name="Jahr 3" xfId="5376" xr:uid="{8756BBF4-85C8-47E9-80E1-1CAF06B76535}"/>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10" xfId="5244" xr:uid="{8EB674E6-E9E8-4EBF-97DC-6A7EDC3F16EF}"/>
    <cellStyle name="Jegyzet 11" xfId="6342" xr:uid="{1A0AE830-E202-48FA-B2EA-6E9A48612FA7}"/>
    <cellStyle name="Jegyzet 2" xfId="1828" xr:uid="{2D8AF547-C5F9-4501-BAA9-27A5E2515AFB}"/>
    <cellStyle name="Jegyzet 2 2" xfId="3328" xr:uid="{CBAE591A-2978-45B6-BC05-A54575683BA3}"/>
    <cellStyle name="Jegyzet 2 2 2" xfId="5027" xr:uid="{EE3F585C-C436-4AC9-B7BF-5F6212E7BB4D}"/>
    <cellStyle name="Jegyzet 2 2 3" xfId="4532" xr:uid="{940EF727-88B6-46BF-A145-E485563660C1}"/>
    <cellStyle name="Jegyzet 2 2 4" xfId="3756" xr:uid="{8A5F5D71-45FA-4205-8866-19D033BFD1B5}"/>
    <cellStyle name="Jegyzet 2 2 5" xfId="6274" xr:uid="{31A753EA-37EE-40FF-BEE5-ACA470257DB1}"/>
    <cellStyle name="Jegyzet 2 2 6" xfId="5485" xr:uid="{F4C79679-0078-45D4-BAC8-AED9F0D123E6}"/>
    <cellStyle name="Jegyzet 2 3" xfId="3900" xr:uid="{42C5BC0E-9BA0-442D-8A57-67444FDDCACD}"/>
    <cellStyle name="Jegyzet 2 4" xfId="5097" xr:uid="{D478CAF9-AF62-4205-999E-50B728253202}"/>
    <cellStyle name="Jegyzet 2 5" xfId="4091" xr:uid="{530EA02F-6A62-42CC-9176-C7EEC845CCFF}"/>
    <cellStyle name="Jegyzet 2 6" xfId="5243" xr:uid="{2272492D-5F9D-49F2-A145-0396A7A2DED6}"/>
    <cellStyle name="Jegyzet 2 7" xfId="6193" xr:uid="{9B3F1E46-10E7-42C9-B70E-50C76CF60849}"/>
    <cellStyle name="Jegyzet 3" xfId="1829" xr:uid="{A3D6E991-D1BE-4ED4-928F-EBB499330125}"/>
    <cellStyle name="Jegyzet 3 2" xfId="3329" xr:uid="{43A5CA92-01D7-4ADE-93BB-D9686471FD7C}"/>
    <cellStyle name="Jegyzet 3 2 2" xfId="5028" xr:uid="{ACC06C2C-BF0E-4AED-A661-8CDEB2AC3223}"/>
    <cellStyle name="Jegyzet 3 2 3" xfId="4538" xr:uid="{20D53E06-9D95-4AAC-B9EA-134B61059051}"/>
    <cellStyle name="Jegyzet 3 2 4" xfId="3755" xr:uid="{920C5597-E255-4461-A585-90AF9AE643EF}"/>
    <cellStyle name="Jegyzet 3 2 5" xfId="6275" xr:uid="{8F25F40B-4F69-4FED-B8E5-217326C2193F}"/>
    <cellStyle name="Jegyzet 3 2 6" xfId="5486" xr:uid="{9B28BAF3-FAE7-4373-9696-0B7E683475A3}"/>
    <cellStyle name="Jegyzet 3 3" xfId="3899" xr:uid="{DB8B1DF0-756F-4C32-B36F-551346B80214}"/>
    <cellStyle name="Jegyzet 3 4" xfId="4926" xr:uid="{F69B3D95-AC1A-4362-BDE2-1A02F43EE02C}"/>
    <cellStyle name="Jegyzet 3 5" xfId="3984" xr:uid="{C432ADBA-3983-40E4-A20B-7647892DF800}"/>
    <cellStyle name="Jegyzet 3 6" xfId="5242" xr:uid="{C8093736-4733-4E5C-8935-10EB953C2A23}"/>
    <cellStyle name="Jegyzet 3 7" xfId="5545" xr:uid="{1C207830-5781-4C25-9BFB-4FD9E8E96AD9}"/>
    <cellStyle name="Jegyzet 4" xfId="1830" xr:uid="{2FEF35E2-DF6F-4BC5-B8CF-DF78FE12ED3C}"/>
    <cellStyle name="Jegyzet 4 2" xfId="3330" xr:uid="{AE4CE38F-0EB0-41A9-BF7D-EA607422CFEA}"/>
    <cellStyle name="Jegyzet 4 2 2" xfId="5029" xr:uid="{6B34753C-C0F2-41F5-B306-02EFC18FC726}"/>
    <cellStyle name="Jegyzet 4 2 3" xfId="4534" xr:uid="{C3DA79C0-94E8-48E3-BDF4-BF59A13843F0}"/>
    <cellStyle name="Jegyzet 4 2 4" xfId="3754" xr:uid="{31DDF25C-8E24-4582-B473-9EF29C954C41}"/>
    <cellStyle name="Jegyzet 4 2 5" xfId="6276" xr:uid="{EF045C54-F7FD-4F86-A08F-8E78557817F5}"/>
    <cellStyle name="Jegyzet 4 2 6" xfId="5487" xr:uid="{977ED921-482A-4220-9F9F-79C3BB10726D}"/>
    <cellStyle name="Jegyzet 4 3" xfId="3898" xr:uid="{3EE8306A-7716-451E-8D2B-63ABF85BDC28}"/>
    <cellStyle name="Jegyzet 4 4" xfId="4222" xr:uid="{0B316F62-2B02-4483-8AFE-D88C09B9FAFA}"/>
    <cellStyle name="Jegyzet 4 5" xfId="5120" xr:uid="{8D75B8FE-D6F5-4D58-AA76-DF1A50169948}"/>
    <cellStyle name="Jegyzet 4 6" xfId="5241" xr:uid="{5EC18E39-0B3E-4D9A-9FA5-608BE7DB89AD}"/>
    <cellStyle name="Jegyzet 4 7" xfId="6341" xr:uid="{BD94588C-A947-4F1E-8D3F-90E5AE8D4EF9}"/>
    <cellStyle name="Jegyzet 5" xfId="1831" xr:uid="{5D218B83-A6EC-475B-95AC-DE46F7897D5B}"/>
    <cellStyle name="Jegyzet 5 2" xfId="3331" xr:uid="{DFF7272E-9F93-4B3D-AF22-9A98A0D5D5B1}"/>
    <cellStyle name="Jegyzet 5 2 2" xfId="5030" xr:uid="{B996135C-34B1-40EE-9D96-1033EAAEF48C}"/>
    <cellStyle name="Jegyzet 5 2 3" xfId="4536" xr:uid="{6D3CAE93-3D28-440C-B362-161F9355EFD8}"/>
    <cellStyle name="Jegyzet 5 2 4" xfId="3753" xr:uid="{1EE99EEA-703F-4C23-828A-6D0F390EC8A8}"/>
    <cellStyle name="Jegyzet 5 2 5" xfId="6277" xr:uid="{1CD8A585-75BF-4853-8247-FC26CA525DD1}"/>
    <cellStyle name="Jegyzet 5 2 6" xfId="5465" xr:uid="{D9BEF897-5BA9-425F-AF3D-94C7670288D0}"/>
    <cellStyle name="Jegyzet 5 3" xfId="3897" xr:uid="{6469C50F-22BA-4C32-B0D8-BB24204DD38F}"/>
    <cellStyle name="Jegyzet 5 4" xfId="4223" xr:uid="{013A3502-D127-4063-ADF7-D0FAB4ABD636}"/>
    <cellStyle name="Jegyzet 5 5" xfId="4090" xr:uid="{71EE6E5A-2F1E-4EC5-83A7-54EB884ECFDD}"/>
    <cellStyle name="Jegyzet 5 6" xfId="5240" xr:uid="{AF9C9B25-9DCA-44CC-AB5E-6F1CC70BE87B}"/>
    <cellStyle name="Jegyzet 5 7" xfId="6192" xr:uid="{9D696458-3B56-4A65-BBB0-DA14CF250C81}"/>
    <cellStyle name="Jegyzet 6" xfId="3327" xr:uid="{45AF068D-EA8B-4DB1-9392-47ADBB9138CC}"/>
    <cellStyle name="Jegyzet 6 2" xfId="5026" xr:uid="{0A76ADFB-B318-4C5F-8C7C-8301A75D5159}"/>
    <cellStyle name="Jegyzet 6 3" xfId="4540" xr:uid="{545DF72C-836C-426C-AC93-AA342DAA8BD4}"/>
    <cellStyle name="Jegyzet 6 4" xfId="3757" xr:uid="{680A2B90-4C25-4705-AD8B-BFADEBE599B7}"/>
    <cellStyle name="Jegyzet 6 5" xfId="6273" xr:uid="{434051A8-0D2A-4F1D-BABB-62BDCCDEDEF8}"/>
    <cellStyle name="Jegyzet 6 6" xfId="5484" xr:uid="{84AA9AB8-BEF7-4AA4-BA34-E0AD42ECE5BE}"/>
    <cellStyle name="Jegyzet 7" xfId="3901" xr:uid="{B683227B-26BB-436E-975F-FD551AA7183B}"/>
    <cellStyle name="Jegyzet 8" xfId="4221" xr:uid="{F8EFFD5E-EDDE-430C-B339-FDDF134E3D19}"/>
    <cellStyle name="Jegyzet 9" xfId="5121" xr:uid="{148EC03C-EBE9-4C73-83F6-70E863F4CCF7}"/>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10" xfId="5873" xr:uid="{1CD627AD-4F54-4FF5-829C-0B7A58DC1D67}"/>
    <cellStyle name="Laskenta 11" xfId="6340" xr:uid="{4972DE7E-8552-48FC-A721-300C876075A7}"/>
    <cellStyle name="Laskenta 2" xfId="1865" xr:uid="{AF5F1A92-B95A-4AE4-A7B1-1E173BE15C8B}"/>
    <cellStyle name="Laskenta 2 2" xfId="3333" xr:uid="{1CAF3C16-D210-4F0F-B98B-4186630DBF5C}"/>
    <cellStyle name="Laskenta 2 2 2" xfId="4585" xr:uid="{5F7EEA5F-82CD-4C8D-A5A8-26C6D1770076}"/>
    <cellStyle name="Laskenta 2 2 3" xfId="5032" xr:uid="{22441DD1-1ADA-4D02-942B-FDB387CDA12A}"/>
    <cellStyle name="Laskenta 2 2 4" xfId="4165" xr:uid="{5CB75F70-5DD5-4FF2-85E3-C1F567031A29}"/>
    <cellStyle name="Laskenta 2 2 5" xfId="3751" xr:uid="{4437B965-4B31-478F-8619-94CA253EC8D6}"/>
    <cellStyle name="Laskenta 2 2 6" xfId="6279" xr:uid="{0F21B9D8-C2E3-434C-B04F-5E34E0A8D28A}"/>
    <cellStyle name="Laskenta 2 2 7" xfId="5853" xr:uid="{95CE31F6-9030-4966-B9BB-B99705C9A29B}"/>
    <cellStyle name="Laskenta 2 3" xfId="3895" xr:uid="{DDCCDDF4-EFF9-4F8F-8BF3-66C8B47777DD}"/>
    <cellStyle name="Laskenta 2 4" xfId="5096" xr:uid="{E153EB41-3ED1-4D72-A66F-5A0E970DE5E5}"/>
    <cellStyle name="Laskenta 2 5" xfId="4089" xr:uid="{9D6E5BD8-6A1D-4610-BC21-A5A0DC0D1EF5}"/>
    <cellStyle name="Laskenta 2 6" xfId="5239" xr:uid="{73E7AE20-383B-4A49-AD18-7C1F9E080050}"/>
    <cellStyle name="Laskenta 2 7" xfId="6191" xr:uid="{896B6038-F8CE-4333-A32E-E3B023B2E875}"/>
    <cellStyle name="Laskenta 3" xfId="1866" xr:uid="{73718968-DFAC-413B-A81B-F40B6E74991C}"/>
    <cellStyle name="Laskenta 3 2" xfId="3334" xr:uid="{8E31B084-38C8-4B10-BA5D-F6BA62BD9401}"/>
    <cellStyle name="Laskenta 3 2 2" xfId="4586" xr:uid="{DA1E1116-BFB2-4536-A350-BB49BEC5DA70}"/>
    <cellStyle name="Laskenta 3 2 3" xfId="5033" xr:uid="{24474D39-E581-43A8-847D-34183E6B88B9}"/>
    <cellStyle name="Laskenta 3 2 4" xfId="4166" xr:uid="{5DD9DC87-DEC4-4381-874C-E365DEC6E8AA}"/>
    <cellStyle name="Laskenta 3 2 5" xfId="3750" xr:uid="{5DDC65A1-9C4F-409A-93C2-E2F150946393}"/>
    <cellStyle name="Laskenta 3 2 6" xfId="6280" xr:uid="{92988AEC-5BE0-47DA-BE4E-48F70AF22E4B}"/>
    <cellStyle name="Laskenta 3 2 7" xfId="5860" xr:uid="{C740534C-D6D1-40AE-9B8A-D9C28CA893B7}"/>
    <cellStyle name="Laskenta 3 3" xfId="3894" xr:uid="{7E544ED2-665A-4C0D-8955-D848B48E8DC7}"/>
    <cellStyle name="Laskenta 3 4" xfId="4925" xr:uid="{1C451056-005C-4D97-B7A4-C1468C50A739}"/>
    <cellStyle name="Laskenta 3 5" xfId="3983" xr:uid="{11522D59-FDB2-4779-A12E-BEEE54FA57B7}"/>
    <cellStyle name="Laskenta 3 6" xfId="5872" xr:uid="{A0F94698-D4E2-4D29-A3A8-26BC0FCA50C9}"/>
    <cellStyle name="Laskenta 3 7" xfId="5319" xr:uid="{C6625844-36D3-41A9-9B3B-7B1E6B1C68BD}"/>
    <cellStyle name="Laskenta 4" xfId="1867" xr:uid="{F18DC32B-7332-4365-8D9B-6800F86A573E}"/>
    <cellStyle name="Laskenta 4 2" xfId="3335" xr:uid="{5B1D200D-72E6-4429-9A9C-02A62BC30A3B}"/>
    <cellStyle name="Laskenta 4 2 2" xfId="4587" xr:uid="{8B7FCF1E-C718-434B-9C0D-A66E2A85E60A}"/>
    <cellStyle name="Laskenta 4 2 3" xfId="5034" xr:uid="{B645248F-9306-4DEA-AA1C-8A445AEFCCBB}"/>
    <cellStyle name="Laskenta 4 2 4" xfId="4167" xr:uid="{922BFDDE-EB75-4705-BA58-43FC2879867B}"/>
    <cellStyle name="Laskenta 4 2 5" xfId="4545" xr:uid="{9F122763-1D1A-4504-98B5-94AB0C19A1CF}"/>
    <cellStyle name="Laskenta 4 2 6" xfId="6281" xr:uid="{CF1CA8CA-BDDB-438B-9371-458065420224}"/>
    <cellStyle name="Laskenta 4 2 7" xfId="5855" xr:uid="{1CE39DF6-FEE1-4243-B376-D4095B048D5A}"/>
    <cellStyle name="Laskenta 4 3" xfId="3893" xr:uid="{B8CAE14F-9926-4E5E-B40B-B810514B5109}"/>
    <cellStyle name="Laskenta 4 4" xfId="4021" xr:uid="{1DC32367-80E0-43D0-AAA5-C394ABCF7A0B}"/>
    <cellStyle name="Laskenta 4 5" xfId="5118" xr:uid="{23F7FAA6-F035-4927-9DCF-B6406274CBBA}"/>
    <cellStyle name="Laskenta 4 6" xfId="5238" xr:uid="{CF712237-8CE2-4F45-B218-8498E4692DE5}"/>
    <cellStyle name="Laskenta 4 7" xfId="6339" xr:uid="{CC8720BA-062C-41B5-BD69-32239A7B0CB8}"/>
    <cellStyle name="Laskenta 5" xfId="1868" xr:uid="{B53A6030-2A36-45B4-96E5-A4117B91B318}"/>
    <cellStyle name="Laskenta 5 2" xfId="3336" xr:uid="{91A906B8-CA92-428D-B410-A416CBA9364D}"/>
    <cellStyle name="Laskenta 5 2 2" xfId="4588" xr:uid="{4E2CAFA0-BB47-4594-A131-FCA83D9A3685}"/>
    <cellStyle name="Laskenta 5 2 3" xfId="5035" xr:uid="{27F6CA7B-CCCC-48A9-A7FF-429A04C1061E}"/>
    <cellStyle name="Laskenta 5 2 4" xfId="4168" xr:uid="{474682E8-2FD3-4147-86CF-8CBC6AF87353}"/>
    <cellStyle name="Laskenta 5 2 5" xfId="3749" xr:uid="{F35840E6-BDCB-4B19-BFDD-9E2143D462E8}"/>
    <cellStyle name="Laskenta 5 2 6" xfId="6282" xr:uid="{F6B7736E-FC8D-43AE-8923-8745B86C779E}"/>
    <cellStyle name="Laskenta 5 2 7" xfId="5858" xr:uid="{CCAAF769-D05B-4723-86BC-355FAABD355E}"/>
    <cellStyle name="Laskenta 5 3" xfId="3892" xr:uid="{F8632B04-8556-44E2-AD31-9C90249377E9}"/>
    <cellStyle name="Laskenta 5 4" xfId="5095" xr:uid="{9668777A-7B57-46AF-BC7F-A6D4C9BCC191}"/>
    <cellStyle name="Laskenta 5 5" xfId="4088" xr:uid="{7E1C85D5-5112-4EF6-BCE9-EE2C7117437D}"/>
    <cellStyle name="Laskenta 5 6" xfId="5871" xr:uid="{D8153B91-6387-4671-9741-B9FD4C804E08}"/>
    <cellStyle name="Laskenta 5 7" xfId="6190" xr:uid="{5157C318-9088-40FC-BB12-3CE043FA64FA}"/>
    <cellStyle name="Laskenta 6" xfId="3332" xr:uid="{C86EA330-693D-4B41-9D35-7BD32327FFDF}"/>
    <cellStyle name="Laskenta 6 2" xfId="4584" xr:uid="{7317855F-CBA5-44A9-B591-933D6F998471}"/>
    <cellStyle name="Laskenta 6 3" xfId="5031" xr:uid="{B164848E-960E-4F92-A830-A2C0C4DACE53}"/>
    <cellStyle name="Laskenta 6 4" xfId="4535" xr:uid="{A98D994D-B5BB-4F24-B494-3BE1ACEB4C9A}"/>
    <cellStyle name="Laskenta 6 5" xfId="3752" xr:uid="{9B9730DE-A81F-4ABF-A53F-BA8D3F530410}"/>
    <cellStyle name="Laskenta 6 6" xfId="6278" xr:uid="{06F5C566-90C6-49DD-8E21-7EF229F9663F}"/>
    <cellStyle name="Laskenta 6 7" xfId="5862" xr:uid="{C345E35F-BC2D-4E73-831D-4FB388A71A44}"/>
    <cellStyle name="Laskenta 7" xfId="3896" xr:uid="{B7B0970A-32C7-46AA-AB73-8119143EA281}"/>
    <cellStyle name="Laskenta 8" xfId="4020" xr:uid="{6E70F8CD-C384-49EF-81BD-58FBD3F343A4}"/>
    <cellStyle name="Laskenta 9" xfId="5119" xr:uid="{0706D69A-DD11-40C8-93FA-CB4BACDCBE9A}"/>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xfId="6361" builtinId="3"/>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2 2 2 2" xfId="4889" xr:uid="{A2CEA6C2-58FE-4B68-9EC5-950534677F89}"/>
    <cellStyle name="Millares 10 2 2 2 3" xfId="6156" xr:uid="{31847F3D-01CB-40AB-875B-4D7D2A0DFC6C}"/>
    <cellStyle name="Millares 10 2 2 3" xfId="4498" xr:uid="{9CF223DE-BB7A-4D68-A7D8-860CE2876815}"/>
    <cellStyle name="Millares 10 2 2 4" xfId="5818" xr:uid="{197BC4C0-B849-414B-9734-97955E4BC4FF}"/>
    <cellStyle name="Millares 10 3" xfId="3186" xr:uid="{77BFA9F1-205C-4F4A-AC9C-474B84803EBB}"/>
    <cellStyle name="Millares 10 3 2" xfId="3654" xr:uid="{5373F0B6-79FA-4EBD-8662-2FF105AD9857}"/>
    <cellStyle name="Millares 10 3 2 2" xfId="4888" xr:uid="{C87C7CE2-B73C-4AA5-ABA4-0ABCAF15CAA7}"/>
    <cellStyle name="Millares 10 3 2 3" xfId="6155" xr:uid="{0247237F-59A2-462B-BF09-8A063AF4B994}"/>
    <cellStyle name="Millares 10 3 3" xfId="4497" xr:uid="{01617CF3-5DCE-48E1-B3BB-F483F94C429F}"/>
    <cellStyle name="Millares 10 3 4" xfId="5817" xr:uid="{6402589C-BF39-41E9-B8FC-8E65D2786924}"/>
    <cellStyle name="Millares 11" xfId="1886" xr:uid="{E1AD5730-7304-488B-BE74-25B3E1A51C94}"/>
    <cellStyle name="Millares 11 2" xfId="3188" xr:uid="{293878BD-A253-4082-AD48-A82C4BD1AB9C}"/>
    <cellStyle name="Millares 11 2 2" xfId="3656" xr:uid="{1CEB9CC8-06B8-49E5-BD9A-949ECE90D6CF}"/>
    <cellStyle name="Millares 11 2 2 2" xfId="4890" xr:uid="{2469DAAB-B415-4425-B0FB-A65725B06701}"/>
    <cellStyle name="Millares 11 2 2 3" xfId="6157" xr:uid="{11B8853E-5919-40EE-A3BB-5266CD2C011A}"/>
    <cellStyle name="Millares 11 2 3" xfId="4499" xr:uid="{EE284F24-B8DD-4424-A9B0-D84CB3B7891D}"/>
    <cellStyle name="Millares 11 2 4" xfId="5819" xr:uid="{1E976885-BD41-4F8F-A9E7-262C360DEA56}"/>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4 2 2" xfId="4891" xr:uid="{D950A040-56BA-4970-9C57-FEBF86A0BBF1}"/>
    <cellStyle name="Millares 2 4 2 3" xfId="6158" xr:uid="{059DC6F7-5610-4F80-91D6-C1A658918A53}"/>
    <cellStyle name="Millares 2 4 3" xfId="4500" xr:uid="{DC9FC2CF-F126-469B-8C66-2AE95702A736}"/>
    <cellStyle name="Millares 2 4 4" xfId="5820" xr:uid="{75700F29-1943-4788-B5E9-4E7B406B7159}"/>
    <cellStyle name="Millares 2 5" xfId="3338" xr:uid="{083B4E96-271F-4B4A-BC83-9B66F0730598}"/>
    <cellStyle name="Millares 2 5 2" xfId="4589" xr:uid="{398DC7AF-C00C-4BBD-A545-1DB6C04C788A}"/>
    <cellStyle name="Millares 2 5 3" xfId="5887" xr:uid="{7E1B6AA5-5D90-480A-A235-619BFB3FDAEF}"/>
    <cellStyle name="Millares 2 6" xfId="4054" xr:uid="{C5612389-CA93-461E-84D7-5E78B279EDC7}"/>
    <cellStyle name="Millares 2 7" xfId="5342" xr:uid="{58FADC24-2E86-4EDD-9CCA-1050B8BB6D4E}"/>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5 2 2 2" xfId="4892" xr:uid="{4C5078C4-EF4A-43A5-804A-669BD184DB21}"/>
    <cellStyle name="Millares 5 2 2 3" xfId="6159" xr:uid="{72D3DAA1-4D45-46CA-8463-CE2EA4392AC7}"/>
    <cellStyle name="Millares 5 2 3" xfId="4501" xr:uid="{7A0D77AB-C25B-4FEB-BCE9-3C175EC93415}"/>
    <cellStyle name="Millares 5 2 4" xfId="5821" xr:uid="{AACD6244-2468-4EFD-BD97-AB2BDAC95928}"/>
    <cellStyle name="Millares 6" xfId="1893" xr:uid="{DA411C9A-B7C3-4C6B-BC36-360A06EACF15}"/>
    <cellStyle name="Millares 6 2" xfId="3191" xr:uid="{360137A6-5C0C-4B29-8A38-089BC8C844BB}"/>
    <cellStyle name="Millares 6 2 2" xfId="3659" xr:uid="{5C72E050-42F4-4D86-A245-7BC7A81EB67F}"/>
    <cellStyle name="Millares 6 2 2 2" xfId="4893" xr:uid="{14D663E1-E779-43CC-9CCC-26F0B9CF7684}"/>
    <cellStyle name="Millares 6 2 2 3" xfId="6160" xr:uid="{155F4627-FC61-44D1-8D5C-4DBDAA2A0D7E}"/>
    <cellStyle name="Millares 6 2 3" xfId="4502" xr:uid="{FF8E9C86-1B36-4026-9F03-3B427BD5B163}"/>
    <cellStyle name="Millares 6 2 4" xfId="5822" xr:uid="{C56F713E-9925-487C-A39E-8A65A9790820}"/>
    <cellStyle name="Millares 7" xfId="1894" xr:uid="{826C1124-7B7F-4A4E-A09D-90ACA3F004DC}"/>
    <cellStyle name="Millares 7 2" xfId="3192" xr:uid="{CE1F0C14-2C6D-423A-AECE-62F7B8C7FFF6}"/>
    <cellStyle name="Millares 7 2 2" xfId="3660" xr:uid="{713EF9E3-E360-41BF-989D-38EBEB9EB5F4}"/>
    <cellStyle name="Millares 7 2 2 2" xfId="4894" xr:uid="{5F0059FC-511D-45E3-8F86-E0550AE800D0}"/>
    <cellStyle name="Millares 7 2 2 3" xfId="6161" xr:uid="{BF388106-E815-4E72-86B9-DC7DF61B3823}"/>
    <cellStyle name="Millares 7 2 3" xfId="4503" xr:uid="{589E180B-6EA5-48BF-9916-00B82269C706}"/>
    <cellStyle name="Millares 7 2 4" xfId="5823" xr:uid="{1147EA21-B982-4FCE-AC66-2A17ABC14C37}"/>
    <cellStyle name="Millares 8" xfId="1895" xr:uid="{C1C235C5-40D3-4865-ACF6-A800D867CDC6}"/>
    <cellStyle name="Millares 8 2" xfId="3193" xr:uid="{114D9105-A047-4EB2-906A-FA152F1C2CFB}"/>
    <cellStyle name="Millares 8 2 2" xfId="3661" xr:uid="{F1D8E294-7802-42CB-828C-00994E37B42C}"/>
    <cellStyle name="Millares 8 2 2 2" xfId="4895" xr:uid="{7F8F01DA-F5FE-4A8B-8378-C1F75896740A}"/>
    <cellStyle name="Millares 8 2 2 3" xfId="6162" xr:uid="{B8B939B3-CF34-46B1-950E-B9BA817D5487}"/>
    <cellStyle name="Millares 8 2 3" xfId="4504" xr:uid="{E5F5DD7D-E3DE-45D6-B8C9-2918051BCCCF}"/>
    <cellStyle name="Millares 8 2 4" xfId="5824" xr:uid="{89CDDADF-C2B3-416E-87E8-332F48BE7800}"/>
    <cellStyle name="Millares 9" xfId="1896" xr:uid="{C315DAE4-53A8-44A7-8744-6B7DD1D5DB45}"/>
    <cellStyle name="Millares 9 2" xfId="3194" xr:uid="{76763DA6-4020-4C7E-BA30-8ACBE204ACA9}"/>
    <cellStyle name="Millares 9 2 2" xfId="3662" xr:uid="{0D35F19D-043C-4492-9D17-F7A83D6154E5}"/>
    <cellStyle name="Millares 9 2 2 2" xfId="4896" xr:uid="{634B1568-F921-404D-8164-3B02BAF481CC}"/>
    <cellStyle name="Millares 9 2 2 3" xfId="6163" xr:uid="{F6036F5C-2868-4812-98DE-8B7E4D285FC7}"/>
    <cellStyle name="Millares 9 2 3" xfId="4505" xr:uid="{B2928381-502F-4CCA-8D62-B6A6F5D1E87B}"/>
    <cellStyle name="Millares 9 2 4" xfId="5825" xr:uid="{90845C15-4AFF-4C87-B085-206102160C48}"/>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0 2 2 2" xfId="4897" xr:uid="{B5355584-BAF6-4CD9-B74A-33A48C2AE20A}"/>
    <cellStyle name="Milliers 10 2 2 3" xfId="6164" xr:uid="{D17FD39F-306D-4DF1-A883-64CF8530D4D9}"/>
    <cellStyle name="Milliers 10 2 3" xfId="4506" xr:uid="{132FF83C-84A2-4DA6-9678-E086F0450ECB}"/>
    <cellStyle name="Milliers 10 2 4" xfId="5826" xr:uid="{2CE8387B-4964-4C8F-8D81-83D9D0B570B3}"/>
    <cellStyle name="Milliers 11" xfId="1899" xr:uid="{2EE49985-F06E-4943-A7A3-3EDD24EEA6D7}"/>
    <cellStyle name="Milliers 11 2" xfId="3196" xr:uid="{0518986D-22B7-4F4E-BC01-08E0284EBCCC}"/>
    <cellStyle name="Milliers 11 2 2" xfId="3664" xr:uid="{3D079D19-CDB6-4C7E-8116-EE80D8634718}"/>
    <cellStyle name="Milliers 11 2 2 2" xfId="4898" xr:uid="{B8EE8251-5E89-4F80-92BE-AEBC703694E2}"/>
    <cellStyle name="Milliers 11 2 2 3" xfId="6165" xr:uid="{5ECE84FE-78FB-401C-9445-5FFA2317011C}"/>
    <cellStyle name="Milliers 11 2 3" xfId="4507" xr:uid="{F74C0F4B-9060-4541-BF02-ABB63079FA1D}"/>
    <cellStyle name="Milliers 11 2 4" xfId="5827" xr:uid="{D3D8CFED-9B39-4046-A273-CE8C841DA00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2 2 2 2" xfId="4900" xr:uid="{CBCC9FC0-59DA-4227-911A-3681871002C7}"/>
    <cellStyle name="Milliers 3 2 2 2 3" xfId="6167" xr:uid="{BFF15E38-E3EE-4E18-AD75-25602F88834A}"/>
    <cellStyle name="Milliers 3 2 2 3" xfId="4509" xr:uid="{7A968349-E9D4-49F6-91F8-7D8D1D4BFB85}"/>
    <cellStyle name="Milliers 3 2 2 4" xfId="5829" xr:uid="{87278209-A704-4177-8CD1-CA4A98B9C0A1}"/>
    <cellStyle name="Milliers 3 3" xfId="3197" xr:uid="{880263DC-33E4-478E-BF40-A0DBA08AFC1C}"/>
    <cellStyle name="Milliers 3 3 2" xfId="3665" xr:uid="{86F40CC7-AB54-46B5-A6E1-43D248B3E803}"/>
    <cellStyle name="Milliers 3 3 2 2" xfId="4899" xr:uid="{77F0D218-2F80-4A12-ADFB-98A71D9E619C}"/>
    <cellStyle name="Milliers 3 3 2 3" xfId="6166" xr:uid="{6ECCCB5F-95F3-400A-83D1-CC5BA92C38AE}"/>
    <cellStyle name="Milliers 3 3 3" xfId="4508" xr:uid="{EB905DA7-00D5-4A9D-8760-D0C7F395D523}"/>
    <cellStyle name="Milliers 3 3 4" xfId="5828" xr:uid="{AE711556-B262-4644-ADF6-B699A538D850}"/>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2 2 2 2" xfId="4902" xr:uid="{6B4CFF0D-053F-43F3-BB40-BBADDB42F707}"/>
    <cellStyle name="Milliers 4 2 2 2 3" xfId="6169" xr:uid="{1747EB36-97C9-4BA5-8EF7-03AF36877DDD}"/>
    <cellStyle name="Milliers 4 2 2 3" xfId="4511" xr:uid="{28346128-F41E-4B96-99A4-A767CFBBBDF9}"/>
    <cellStyle name="Milliers 4 2 2 4" xfId="5831" xr:uid="{72D359AA-EC66-4530-8B43-8081F23DDA27}"/>
    <cellStyle name="Milliers 4 3" xfId="3199" xr:uid="{B4E3C3F6-ED0D-4431-A2EA-2DBFD57A0D1E}"/>
    <cellStyle name="Milliers 4 3 2" xfId="3667" xr:uid="{F476A88A-65DA-45AD-A102-04AB2B0CCC02}"/>
    <cellStyle name="Milliers 4 3 2 2" xfId="4901" xr:uid="{FF37ED30-F5F7-4F73-B111-3C063B8A6397}"/>
    <cellStyle name="Milliers 4 3 2 3" xfId="6168" xr:uid="{182F8896-DDE4-45E0-B22A-0555318AF355}"/>
    <cellStyle name="Milliers 4 3 3" xfId="4510" xr:uid="{4E444AC7-1F9C-4983-9AFB-EABDF6F91CBD}"/>
    <cellStyle name="Milliers 4 3 4" xfId="5830" xr:uid="{A3139E0D-B9E4-491B-BB97-814C790992F8}"/>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2 2 2 2" xfId="4904" xr:uid="{D5637171-B157-4210-A110-83907181C8BF}"/>
    <cellStyle name="Milliers 5 2 2 2 3" xfId="6171" xr:uid="{F33CEA5D-00C1-4A08-B4F7-82B9578230B9}"/>
    <cellStyle name="Milliers 5 2 2 3" xfId="4513" xr:uid="{11507F57-2656-439E-A9AC-28552A453474}"/>
    <cellStyle name="Milliers 5 2 2 4" xfId="5833" xr:uid="{9BEB8C86-0B4D-430B-A65D-D47A45C45FAE}"/>
    <cellStyle name="Milliers 5 3" xfId="3201" xr:uid="{D698682E-1DBA-4C0B-B724-E469B0B43C12}"/>
    <cellStyle name="Milliers 5 3 2" xfId="3669" xr:uid="{12D8D354-5B65-4E71-B860-5DB27187EE3E}"/>
    <cellStyle name="Milliers 5 3 2 2" xfId="4903" xr:uid="{9FB8FBFC-7187-4CB6-AE8D-5F3E684E8A5D}"/>
    <cellStyle name="Milliers 5 3 2 3" xfId="6170" xr:uid="{D34E3E03-85F9-4DA3-9C90-0EBDE53E3DB3}"/>
    <cellStyle name="Milliers 5 3 3" xfId="4512" xr:uid="{B96352D1-6C45-41E1-BCF3-A300A640560A}"/>
    <cellStyle name="Milliers 5 3 4" xfId="5832" xr:uid="{64EC9255-4648-44E9-AD9F-F5E8CE2198B3}"/>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2 2 2 2" xfId="4906" xr:uid="{C62C82DC-C0BE-47F5-A3A8-E317BFC02C88}"/>
    <cellStyle name="Milliers 6 2 2 2 3" xfId="6173" xr:uid="{D96FC80C-CCDD-4B06-98B5-875E97246159}"/>
    <cellStyle name="Milliers 6 2 2 3" xfId="4515" xr:uid="{BB212D75-4E30-4027-92CD-554F5ECEC841}"/>
    <cellStyle name="Milliers 6 2 2 4" xfId="5835" xr:uid="{4702F4C6-3A60-4B51-8F58-6547C07DD8E5}"/>
    <cellStyle name="Milliers 6 3" xfId="3203" xr:uid="{60C03719-D7AC-4EB6-ACEA-61C3BA1BCA6F}"/>
    <cellStyle name="Milliers 6 3 2" xfId="3671" xr:uid="{6F1BDAD9-E58C-4115-9761-B7600FC8E4F5}"/>
    <cellStyle name="Milliers 6 3 2 2" xfId="4905" xr:uid="{74DFBF09-B0CB-4459-BD2E-FE97D7A4EBB4}"/>
    <cellStyle name="Milliers 6 3 2 3" xfId="6172" xr:uid="{9FFBED91-7B40-4C79-909F-406E4A6F2DE7}"/>
    <cellStyle name="Milliers 6 3 3" xfId="4514" xr:uid="{4FB0B925-CA06-41EE-84C6-A197388ABC3E}"/>
    <cellStyle name="Milliers 6 3 4" xfId="5834" xr:uid="{E65B2FC8-EDE2-46E9-83D0-F854F954EBB0}"/>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2 2 2 2" xfId="4908" xr:uid="{8009EE02-9548-4BF7-8649-481B32AA0A8B}"/>
    <cellStyle name="Milliers 7 2 2 2 3" xfId="6175" xr:uid="{4AB17F4A-5CFB-4082-A9B6-ED84E8090B17}"/>
    <cellStyle name="Milliers 7 2 2 3" xfId="4517" xr:uid="{78D2BB37-EA96-4656-BAA1-16D967EF4D1A}"/>
    <cellStyle name="Milliers 7 2 2 4" xfId="5837" xr:uid="{5DFE00D5-3885-4FE5-AE80-C10F94E6CC14}"/>
    <cellStyle name="Milliers 7 3" xfId="3205" xr:uid="{B0581B30-27D5-496F-973D-4EE855FFC5B0}"/>
    <cellStyle name="Milliers 7 3 2" xfId="3673" xr:uid="{7CECA80C-25E7-456A-B8DC-568FDA2C9C8E}"/>
    <cellStyle name="Milliers 7 3 2 2" xfId="4907" xr:uid="{EBA05AA5-F51A-4A3B-AC1B-585AB579042B}"/>
    <cellStyle name="Milliers 7 3 2 3" xfId="6174" xr:uid="{831FEEE8-746B-40A8-BEE0-9EBEFEA3617B}"/>
    <cellStyle name="Milliers 7 3 3" xfId="4516" xr:uid="{DD6582EC-9BEF-4F5F-86C6-6AE5E6C605EE}"/>
    <cellStyle name="Milliers 7 3 4" xfId="5836" xr:uid="{FC454D6D-8502-4548-90D7-22F6E363B9BB}"/>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2 2 2 2" xfId="4910" xr:uid="{77FB7954-C3A1-4050-85A9-54F84417D6FE}"/>
    <cellStyle name="Milliers 8 2 2 2 3" xfId="6177" xr:uid="{7C934E26-BA75-4CEB-B656-3AD44270A7B4}"/>
    <cellStyle name="Milliers 8 2 2 3" xfId="4519" xr:uid="{D613BD52-8504-44C1-B004-A37020AFC8D3}"/>
    <cellStyle name="Milliers 8 2 2 4" xfId="5839" xr:uid="{566D3126-7A5D-4CB4-B8B6-1D0B8F7B28DB}"/>
    <cellStyle name="Milliers 8 3" xfId="3207" xr:uid="{1B77B0BB-7E42-41D7-B079-EDCD110D94EF}"/>
    <cellStyle name="Milliers 8 3 2" xfId="3675" xr:uid="{9E4C8CF7-A91D-410C-BE75-14BB5C6FC4BE}"/>
    <cellStyle name="Milliers 8 3 2 2" xfId="4909" xr:uid="{A4B15301-AC01-4B50-82D2-526713F5EDC1}"/>
    <cellStyle name="Milliers 8 3 2 3" xfId="6176" xr:uid="{E6A1F29A-D883-4A50-9363-C5521943995B}"/>
    <cellStyle name="Milliers 8 3 3" xfId="4518" xr:uid="{3CF169B9-8FD4-4F61-87E0-FE0594C10F43}"/>
    <cellStyle name="Milliers 8 3 4" xfId="5838" xr:uid="{F09B57B5-0C13-4C1C-8472-ABF93A30C0A9}"/>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2 2 2 2" xfId="4912" xr:uid="{25F682A7-101F-4FDA-8405-82734F4A1055}"/>
    <cellStyle name="Milliers 9 2 2 2 3" xfId="6179" xr:uid="{C41EF85D-B9AB-4E71-B184-7801398D85C7}"/>
    <cellStyle name="Milliers 9 2 2 3" xfId="4521" xr:uid="{29C6DF10-2D28-4E54-B549-B903DD50EA71}"/>
    <cellStyle name="Milliers 9 2 2 4" xfId="5841" xr:uid="{746DABAF-EECB-4AA7-ADC1-FE5A15EA0122}"/>
    <cellStyle name="Milliers 9 3" xfId="3209" xr:uid="{9AF69D22-4B17-438E-8930-98FE86D93B46}"/>
    <cellStyle name="Milliers 9 3 2" xfId="3677" xr:uid="{D05DD228-DCBC-43AE-8AE8-AC6008E05B5D}"/>
    <cellStyle name="Milliers 9 3 2 2" xfId="4911" xr:uid="{4CE9BDCE-4C4F-4E9B-B9FC-17E5A3AD3A24}"/>
    <cellStyle name="Milliers 9 3 2 3" xfId="6178" xr:uid="{286E803F-37A2-484D-B130-D6AB08FA45A0}"/>
    <cellStyle name="Milliers 9 3 3" xfId="4520" xr:uid="{AA7FAE95-0256-47B2-B400-A4743FA25EFE}"/>
    <cellStyle name="Milliers 9 3 4" xfId="5840" xr:uid="{4493B26A-21E4-4722-80FA-5423108AF9EC}"/>
    <cellStyle name="Milliers_~0036441" xfId="1918" xr:uid="{E3B466F7-8929-4B62-929F-DFCDF8F174AA}"/>
    <cellStyle name="Millions" xfId="1919" xr:uid="{49096982-3947-4F29-9082-44254AB0BC32}"/>
    <cellStyle name="Millions 2" xfId="5343" xr:uid="{A91FD09E-8FB1-4381-BDBC-1A65FBEF9475}"/>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3 2" xfId="3891" xr:uid="{B3420D20-C0B4-42A4-AE7F-E2ADE387421C}"/>
    <cellStyle name="NoL 3 3" xfId="5094" xr:uid="{7E707AA1-F89F-4A89-BE69-73EE6DE65CF8}"/>
    <cellStyle name="NoL 3 4" xfId="3982" xr:uid="{C3D048C1-EB4C-4437-A184-29BD405569D7}"/>
    <cellStyle name="NoL 3 5" xfId="5320" xr:uid="{B13929C8-F90D-466D-B499-2B7ED825EBA5}"/>
    <cellStyle name="NoL 3 6" xfId="5552" xr:uid="{7F4175CF-B9CF-401A-835B-202DB8576288}"/>
    <cellStyle name="NoL 4" xfId="1959" xr:uid="{E533270E-0D54-4533-BB3F-F2BB73AB7184}"/>
    <cellStyle name="NoL 4 2" xfId="3890" xr:uid="{D4A30D72-2D0D-4272-B82D-1ADC3AC97AC2}"/>
    <cellStyle name="NoL 4 3" xfId="4924" xr:uid="{34D7A11B-089A-4DAF-BCA0-C2B0AA8B8054}"/>
    <cellStyle name="NoL 4 4" xfId="5117" xr:uid="{E3A5746B-172B-4522-8960-183B85C739F3}"/>
    <cellStyle name="NoL 4 5" xfId="6338" xr:uid="{C71BFE4A-DB1F-4EFB-8433-E0E2172FB7F2}"/>
    <cellStyle name="NoL 4 6" xfId="5298" xr:uid="{8D74B2A3-B656-4A40-95E3-2B08BC04F509}"/>
    <cellStyle name="NoL 5" xfId="1960" xr:uid="{7F549A5B-9FA2-4840-9BB6-7E85A73DAC15}"/>
    <cellStyle name="NoL 5 2" xfId="3889" xr:uid="{CC378F01-9FEB-4B55-9244-E0FCD066C002}"/>
    <cellStyle name="NoL 5 3" xfId="4224" xr:uid="{97D7E220-4F75-469B-9F96-3E0B8AF46869}"/>
    <cellStyle name="NoL 5 4" xfId="4087" xr:uid="{026C01C9-55AA-4142-BD8B-2DA775C7F601}"/>
    <cellStyle name="NoL 5 5" xfId="5139" xr:uid="{81E6395F-AA28-47FE-849B-7AB3AFA9DAD9}"/>
    <cellStyle name="NoL 5 6" xfId="6358" xr:uid="{E9B33F8F-7CD4-49F1-9EE0-938A81EC36A2}"/>
    <cellStyle name="NoL 6" xfId="1961" xr:uid="{7EA37D64-044B-4DE6-AAD7-A11277CCEE20}"/>
    <cellStyle name="NoL 6 2" xfId="3888" xr:uid="{C74A734D-F7A4-472D-BADA-DD2C72616670}"/>
    <cellStyle name="NoL 6 3" xfId="4022" xr:uid="{D8F3323B-C595-4109-8E79-FD153D24224B}"/>
    <cellStyle name="NoL 6 4" xfId="3980" xr:uid="{811C2599-23CC-4C8A-8A9A-05CA0B5CF473}"/>
    <cellStyle name="NoL 6 5" xfId="5321" xr:uid="{F6B2425D-86EE-4787-A3AB-D8B8D2F229CE}"/>
    <cellStyle name="NoL 6 6" xfId="5147" xr:uid="{2DE81AA2-89E2-44D6-A0AF-A611DAE381A0}"/>
    <cellStyle name="NoL 7" xfId="1962" xr:uid="{0D01BE19-8DCE-4C65-BF1F-8FEC882D7559}"/>
    <cellStyle name="NoL 7 2" xfId="3887" xr:uid="{8EC2489A-BC00-4AA4-9C1A-1E14475E0E8C}"/>
    <cellStyle name="NoL 7 3" xfId="5093" xr:uid="{E4958643-6C5D-4FCD-9BC4-52696C01FC16}"/>
    <cellStyle name="NoL 7 4" xfId="3979" xr:uid="{5ABED3A2-4354-4C52-A981-982CC8FEAB9F}"/>
    <cellStyle name="NoL 7 5" xfId="6337" xr:uid="{19ED2E19-D354-4E54-AE16-45EB3C4BF042}"/>
    <cellStyle name="NoL 7 6" xfId="5297" xr:uid="{C379F9E4-98D4-40E8-9C09-1A0A817722BD}"/>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10 2" xfId="5036" xr:uid="{17D48D30-434B-47B7-B4D4-950DAA742BF8}"/>
    <cellStyle name="Nota 10 3" xfId="4620" xr:uid="{40A0DEF8-0FA3-4F2F-98CA-43E7685406B0}"/>
    <cellStyle name="Nota 10 4" xfId="3748" xr:uid="{DD890A29-3388-481A-8583-82480E3148F3}"/>
    <cellStyle name="Nota 10 5" xfId="6283" xr:uid="{F47D0583-F418-40A9-937D-07F4C2C96F39}"/>
    <cellStyle name="Nota 10 6" xfId="5856" xr:uid="{7D289C4D-E95D-4EA9-BA2B-2A6C677EA3F3}"/>
    <cellStyle name="Nota 11" xfId="3857" xr:uid="{C6322E94-FBD7-4F90-B205-2E817D97C078}"/>
    <cellStyle name="Nota 12" xfId="4024" xr:uid="{66737D39-0BA9-4C2D-A9F8-5BF0228DC670}"/>
    <cellStyle name="Nota 13" xfId="3957" xr:uid="{F837C67E-47D9-4E7F-AD2D-980C73C6CE6F}"/>
    <cellStyle name="Nota 14" xfId="5201" xr:uid="{8B5EE449-0F25-4742-98F7-0EC46BB81BED}"/>
    <cellStyle name="Nota 15" xfId="5874" xr:uid="{F785F2DE-1FCB-40E2-8C79-A4586E44D81F}"/>
    <cellStyle name="Nota 2" xfId="2240" xr:uid="{E05C46F1-EF91-4B1C-BA5A-0387A11FB067}"/>
    <cellStyle name="Nota 2 2" xfId="3340" xr:uid="{3D1A2947-19CD-40FF-B46B-1DF3043342AD}"/>
    <cellStyle name="Nota 2 2 2" xfId="5037" xr:uid="{29233D17-6FDF-4E5E-933A-DD20E2216C52}"/>
    <cellStyle name="Nota 2 2 3" xfId="4169" xr:uid="{90CEB16E-1789-4AA1-A597-696ECFFD7444}"/>
    <cellStyle name="Nota 2 2 4" xfId="3747" xr:uid="{0B664CB2-2D64-496C-BCA4-59438DC8DEF5}"/>
    <cellStyle name="Nota 2 2 5" xfId="6284" xr:uid="{04DCB299-CDA4-4F9A-A5B9-A540B8A4248E}"/>
    <cellStyle name="Nota 2 2 6" xfId="5488" xr:uid="{7CF9CB88-28AC-45B1-8D2A-CEB73EA87316}"/>
    <cellStyle name="Nota 2 3" xfId="3856" xr:uid="{4E0965C2-C864-4594-9FCC-7C3DF700B797}"/>
    <cellStyle name="Nota 2 4" xfId="4025" xr:uid="{2D100B23-53DB-4CFA-BAB3-F46B30DCD309}"/>
    <cellStyle name="Nota 2 5" xfId="4998" xr:uid="{DD29D693-BFE4-4E2A-AC11-CB08A13F9487}"/>
    <cellStyle name="Nota 2 6" xfId="5200" xr:uid="{EC553947-D13A-4595-A81C-BDAFA32BB46F}"/>
    <cellStyle name="Nota 2 7" xfId="5324" xr:uid="{9F87D0ED-3CA6-4471-8026-F45E32765739}"/>
    <cellStyle name="Nota 3" xfId="2241" xr:uid="{32C27AE8-30D2-4C1A-8D2B-589ECF1DD989}"/>
    <cellStyle name="Nota 3 2" xfId="3341" xr:uid="{301776B2-4F30-43F0-A1B4-899034430C96}"/>
    <cellStyle name="Nota 3 2 2" xfId="5038" xr:uid="{B93584C6-DF1D-4660-9C10-E942AD9C2614}"/>
    <cellStyle name="Nota 3 2 3" xfId="4170" xr:uid="{C846F734-AB50-4C6D-8DFD-EFBFF271F1CB}"/>
    <cellStyle name="Nota 3 2 4" xfId="3746" xr:uid="{45034878-8F3C-4BE1-AF46-E34278C39515}"/>
    <cellStyle name="Nota 3 2 5" xfId="6285" xr:uid="{9E5CDB59-6E3C-4B03-AAB7-42E2ACFC96A4}"/>
    <cellStyle name="Nota 3 2 6" xfId="5489" xr:uid="{C858C565-58FD-4293-84E4-81F4C01AC63F}"/>
    <cellStyle name="Nota 3 3" xfId="3855" xr:uid="{C61F8B3C-9F30-4AD2-A4B4-5E3ADA71FF90}"/>
    <cellStyle name="Nota 3 4" xfId="4026" xr:uid="{8AD01871-FA86-40EF-B39B-7D3D879CC0EA}"/>
    <cellStyle name="Nota 3 5" xfId="3955" xr:uid="{A8338B9B-722C-45B4-9BE9-851ABF4B128C}"/>
    <cellStyle name="Nota 3 6" xfId="5199" xr:uid="{8393AC5E-69BE-43CA-8008-CF35A9DD025E}"/>
    <cellStyle name="Nota 3 7" xfId="5325" xr:uid="{7BC3A005-6B9A-470F-B9C0-D2BC8A668208}"/>
    <cellStyle name="Nota 4" xfId="2242" xr:uid="{4EB7BA70-DA7A-4E95-A90D-8C2ADD5CB380}"/>
    <cellStyle name="Nota 4 2" xfId="3342" xr:uid="{A77F4CB8-53A9-4EBA-A077-B7F8B6D447AD}"/>
    <cellStyle name="Nota 4 2 2" xfId="5039" xr:uid="{289CD0CE-2B2B-430D-9FA6-828138A47B8A}"/>
    <cellStyle name="Nota 4 2 3" xfId="4171" xr:uid="{DE89177C-BC73-48DF-B2AA-40158D520405}"/>
    <cellStyle name="Nota 4 2 4" xfId="3745" xr:uid="{9BE7DEA3-B7F6-4192-961B-E54AE9FF0D15}"/>
    <cellStyle name="Nota 4 2 5" xfId="6286" xr:uid="{6515DAFA-DA85-4F25-94D8-4CA91E544FE8}"/>
    <cellStyle name="Nota 4 2 6" xfId="5490" xr:uid="{3FFC7F2D-5145-4F5C-A0E1-30BCC3CB0580}"/>
    <cellStyle name="Nota 4 3" xfId="3854" xr:uid="{546CEC97-75A2-48A3-8219-25203EBD6AC4}"/>
    <cellStyle name="Nota 4 4" xfId="4027" xr:uid="{49A25B02-9678-4A3E-AA06-7CF19792DB81}"/>
    <cellStyle name="Nota 4 5" xfId="3954" xr:uid="{EF2A9178-50E2-4DF6-AA68-3136EB501037}"/>
    <cellStyle name="Nota 4 6" xfId="5198" xr:uid="{DF915991-6AD7-432D-902E-C0A32D0569B1}"/>
    <cellStyle name="Nota 4 7" xfId="5876" xr:uid="{3A21E779-768A-4274-810A-A93BA56213BE}"/>
    <cellStyle name="Nota 5" xfId="2243" xr:uid="{360F5AA3-8083-491E-AF37-3E44C5321974}"/>
    <cellStyle name="Nota 5 2" xfId="3343" xr:uid="{04B62A9C-9E3B-42FF-A49F-874EC8C91079}"/>
    <cellStyle name="Nota 5 2 2" xfId="5040" xr:uid="{2AD045DD-8DE4-4B14-ABEC-8207B4B30CDF}"/>
    <cellStyle name="Nota 5 2 3" xfId="4172" xr:uid="{73969E07-F1D7-4510-875E-8336CD033A20}"/>
    <cellStyle name="Nota 5 2 4" xfId="3744" xr:uid="{EE4EBC00-CBB6-4CDF-9983-B8B6ED9D198A}"/>
    <cellStyle name="Nota 5 2 5" xfId="6287" xr:uid="{F44D97DA-6F9A-49C6-B8AD-07AD1EB7EA82}"/>
    <cellStyle name="Nota 5 2 6" xfId="5491" xr:uid="{7BA30F50-A695-43BD-9029-7C9101BC20B8}"/>
    <cellStyle name="Nota 5 3" xfId="3853" xr:uid="{59F60477-945C-4612-AF91-726D91331A89}"/>
    <cellStyle name="Nota 5 4" xfId="4028" xr:uid="{F375E301-910A-4F25-B558-7182DA5F36CA}"/>
    <cellStyle name="Nota 5 5" xfId="3953" xr:uid="{D05473BB-58C3-49A3-86D1-51F73B9D9B9D}"/>
    <cellStyle name="Nota 5 6" xfId="5197" xr:uid="{5E044528-DA0F-4BF6-A060-61531E77DF2A}"/>
    <cellStyle name="Nota 5 7" xfId="5875" xr:uid="{6B690272-9E7A-46E1-ADC9-E1FE6FC3FF88}"/>
    <cellStyle name="Nota 6" xfId="2244" xr:uid="{0F3CF93E-6631-4181-8415-38B93877DA0B}"/>
    <cellStyle name="Nota 6 2" xfId="3344" xr:uid="{10A49F11-DA7B-48BE-8B34-8C9B839CD8C2}"/>
    <cellStyle name="Nota 6 2 2" xfId="5041" xr:uid="{E26A57E3-0106-4FD5-BFE5-9B800FE1093B}"/>
    <cellStyle name="Nota 6 2 3" xfId="4173" xr:uid="{C99CA118-3974-41E6-B268-CDF4DF992DB8}"/>
    <cellStyle name="Nota 6 2 4" xfId="3764" xr:uid="{6228C59C-BA67-48EA-A599-E166B2B57B66}"/>
    <cellStyle name="Nota 6 2 5" xfId="6288" xr:uid="{97F826E5-6983-440C-B3C5-B19F470B71F6}"/>
    <cellStyle name="Nota 6 2 6" xfId="5492" xr:uid="{E0242315-519D-48CE-9B9B-622B0E10018C}"/>
    <cellStyle name="Nota 6 3" xfId="3852" xr:uid="{C2F14682-D9E8-44B7-B1A1-661B9F4059AE}"/>
    <cellStyle name="Nota 6 4" xfId="4029" xr:uid="{94B8F586-EB93-4DEB-8560-3DD087EAA80A}"/>
    <cellStyle name="Nota 6 5" xfId="3952" xr:uid="{2829FB5E-2810-4916-827F-9F6830B81DFD}"/>
    <cellStyle name="Nota 6 6" xfId="5196" xr:uid="{3F1E7BEA-2F78-40B4-A7CC-45FCF049C75C}"/>
    <cellStyle name="Nota 6 7" xfId="5326" xr:uid="{E46FE239-C5DE-4192-A2CF-E4A18300676C}"/>
    <cellStyle name="Nota 7" xfId="2245" xr:uid="{93B079FE-09FE-4B77-993A-B6583A9C658E}"/>
    <cellStyle name="Nota 7 2" xfId="3345" xr:uid="{52746FB4-A20E-413F-A14E-BBF4B5652A8A}"/>
    <cellStyle name="Nota 7 2 2" xfId="5042" xr:uid="{01BACF83-7BF5-4EFE-BC1C-8B74462C54F2}"/>
    <cellStyle name="Nota 7 2 3" xfId="4174" xr:uid="{DBBF0635-D1EE-4D4B-A0CF-48470B39D47F}"/>
    <cellStyle name="Nota 7 2 4" xfId="4963" xr:uid="{C7321FE8-244D-43F1-AF66-A0B6AC762D84}"/>
    <cellStyle name="Nota 7 2 5" xfId="6289" xr:uid="{48E83341-AB78-41FA-B620-5689975E6811}"/>
    <cellStyle name="Nota 7 2 6" xfId="5493" xr:uid="{CA92B561-72D5-41A4-A905-35874019879D}"/>
    <cellStyle name="Nota 7 3" xfId="3851" xr:uid="{D89B86F1-FA45-480B-8868-66F4D9AE5CDE}"/>
    <cellStyle name="Nota 7 4" xfId="4030" xr:uid="{1A354540-E52C-402B-A1AF-864459B814E4}"/>
    <cellStyle name="Nota 7 5" xfId="3956" xr:uid="{9F675BD7-A8F4-405A-84B5-0D75AA96A4AB}"/>
    <cellStyle name="Nota 7 6" xfId="5195" xr:uid="{B4BB313A-2C45-412C-93FD-F76059654C75}"/>
    <cellStyle name="Nota 7 7" xfId="5327" xr:uid="{2892096E-BF7C-4FAC-8C67-F618DD6A14EA}"/>
    <cellStyle name="Nota 8" xfId="2246" xr:uid="{C806C31E-31AE-4A84-9748-1B6DA3B02F03}"/>
    <cellStyle name="Nota 8 2" xfId="3346" xr:uid="{616ECE7A-811C-4D89-9ECB-3EA612078C32}"/>
    <cellStyle name="Nota 8 2 2" xfId="5043" xr:uid="{2E942B15-8A1D-46EF-9AB6-54160CD66593}"/>
    <cellStyle name="Nota 8 2 3" xfId="4175" xr:uid="{E42DE832-BC47-4280-A242-3DA145E2E62F}"/>
    <cellStyle name="Nota 8 2 4" xfId="4950" xr:uid="{0F35FC12-286B-4D82-ABC8-472D3302EBF4}"/>
    <cellStyle name="Nota 8 2 5" xfId="6290" xr:uid="{98E25B56-7BF5-4C9D-A3A0-42B1DA1EFAC4}"/>
    <cellStyle name="Nota 8 2 6" xfId="5896" xr:uid="{99CEEFE4-443A-47A8-A735-B2C065E2847B}"/>
    <cellStyle name="Nota 8 3" xfId="3850" xr:uid="{94B18FAB-068B-44B2-B1BC-490148537E56}"/>
    <cellStyle name="Nota 8 4" xfId="4031" xr:uid="{EF04C8EB-66E7-4730-8EAB-7337689C82B8}"/>
    <cellStyle name="Nota 8 5" xfId="4999" xr:uid="{EBA4CF30-E610-4489-81CE-2786D329344A}"/>
    <cellStyle name="Nota 8 6" xfId="5194" xr:uid="{3CDA00C6-9A0F-45E6-98AE-DF505052588C}"/>
    <cellStyle name="Nota 8 7" xfId="5878" xr:uid="{1726C016-83F7-4529-BDFF-D833B1D0D853}"/>
    <cellStyle name="Nota 9" xfId="2247" xr:uid="{F44ECC71-F068-4037-858B-2E76EA56C1BE}"/>
    <cellStyle name="Nota 9 2" xfId="3347" xr:uid="{5465C917-B692-4DE4-80EA-28E87A7A1DC9}"/>
    <cellStyle name="Nota 9 2 2" xfId="5044" xr:uid="{34991D76-74FA-4C78-85FF-AEE418F5D7E4}"/>
    <cellStyle name="Nota 9 2 3" xfId="4176" xr:uid="{7912AEDC-38CD-4633-BA7D-FD8915F5D5C1}"/>
    <cellStyle name="Nota 9 2 4" xfId="4961" xr:uid="{EF8B9B94-411F-4503-8122-A8966DC26248}"/>
    <cellStyle name="Nota 9 2 5" xfId="6291" xr:uid="{8DE8282B-589B-482B-84BF-4BE028AF416F}"/>
    <cellStyle name="Nota 9 2 6" xfId="5494" xr:uid="{62924149-2AAE-455A-B5FB-5CD0FB8E5DED}"/>
    <cellStyle name="Nota 9 3" xfId="3849" xr:uid="{E053C5A1-2224-4C1B-BD3E-605E03E476FE}"/>
    <cellStyle name="Nota 9 4" xfId="4032" xr:uid="{8D21D9DC-DB52-4CEF-AD17-00A57BA00B74}"/>
    <cellStyle name="Nota 9 5" xfId="3950" xr:uid="{0710C8BB-2B9C-4D65-8F84-80546D74D8A2}"/>
    <cellStyle name="Nota 9 6" xfId="5193" xr:uid="{97AC6C01-51ED-4446-9CBB-0D7DD42DC9A1}"/>
    <cellStyle name="Nota 9 7" xfId="5877" xr:uid="{3AF56E96-04ED-49D7-B8D8-CF69A9F3A130}"/>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10" xfId="5045" xr:uid="{28FDA66F-DC5D-4217-90CC-820ACC3F0FFC}"/>
    <cellStyle name="Note 11" xfId="4177" xr:uid="{21A239FE-A37B-4C0A-8619-9ED9CBB8DE56}"/>
    <cellStyle name="Note 12" xfId="4952" xr:uid="{894741C4-6E4C-418C-9E2B-A261922FA642}"/>
    <cellStyle name="Note 13" xfId="6292" xr:uid="{BF6C5B6E-F29A-4D05-AB68-A1A9141DF973}"/>
    <cellStyle name="Note 14" xfId="5495" xr:uid="{31D54C90-56E6-49B8-A7FB-AA062EC3EA75}"/>
    <cellStyle name="Note 2" xfId="2250" xr:uid="{B4B2102D-A8B8-448F-9A3B-2C4227CE65CC}"/>
    <cellStyle name="Note 2 2" xfId="3349" xr:uid="{285B336A-FC21-4048-94EB-1418EBD716C3}"/>
    <cellStyle name="Note 2 2 2" xfId="5046" xr:uid="{7DFD0896-67E1-41CE-B45C-9E03DCFA850C}"/>
    <cellStyle name="Note 2 2 3" xfId="4178" xr:uid="{B058C38B-8DE8-4CBF-B1F2-06EFC5BD77B9}"/>
    <cellStyle name="Note 2 2 4" xfId="4959" xr:uid="{B4F139DA-4469-4CFD-9E85-D7207C636A87}"/>
    <cellStyle name="Note 2 2 5" xfId="6293" xr:uid="{5C6146AF-A5BC-4683-90FA-89A7E3D0B06D}"/>
    <cellStyle name="Note 2 2 6" xfId="5496" xr:uid="{3240B2DB-B4BD-4F39-87B4-A7EFE0CF9A9D}"/>
    <cellStyle name="Note 2 3" xfId="3847" xr:uid="{7AC34240-8F9B-4B5C-B17B-D5B576D4CAFD}"/>
    <cellStyle name="Note 2 4" xfId="4034" xr:uid="{932217BC-6F26-4795-BD1A-924D1956E7A7}"/>
    <cellStyle name="Note 2 5" xfId="3948" xr:uid="{FA294450-4530-4B98-8842-30E4A4A6F272}"/>
    <cellStyle name="Note 2 6" xfId="5191" xr:uid="{BA89994C-A4B9-4707-8ADD-A628CF2CE56B}"/>
    <cellStyle name="Note 2 7" xfId="5880" xr:uid="{2872924D-4A05-4FAA-AA23-9E7D2BAD52E0}"/>
    <cellStyle name="Note 3" xfId="2251" xr:uid="{4946B147-06E2-4188-93EB-CF8BE2DE17F4}"/>
    <cellStyle name="Note 3 2" xfId="3350" xr:uid="{39250FDB-E585-4720-A58D-88AD34B5AFDA}"/>
    <cellStyle name="Note 3 2 2" xfId="5047" xr:uid="{E589467C-1950-400D-87BF-C372313B2712}"/>
    <cellStyle name="Note 3 2 3" xfId="4179" xr:uid="{B8B6CF14-A85D-4F69-A1C9-7665263250DD}"/>
    <cellStyle name="Note 3 2 4" xfId="4954" xr:uid="{EE4E7AA9-0DB8-4287-A1AC-813571B7F6FF}"/>
    <cellStyle name="Note 3 2 5" xfId="6294" xr:uid="{10C1CCB3-CFF3-459B-9A25-DC6F15059717}"/>
    <cellStyle name="Note 3 2 6" xfId="5497" xr:uid="{01D07CFA-0D52-4501-ABF4-679640936475}"/>
    <cellStyle name="Note 3 3" xfId="3846" xr:uid="{A668268B-CF79-4BB1-8826-20FC7DB2BE3B}"/>
    <cellStyle name="Note 3 4" xfId="4035" xr:uid="{19E8F0DD-CE41-4BBD-955A-FADA4F43C692}"/>
    <cellStyle name="Note 3 5" xfId="3951" xr:uid="{1EFE7056-673A-4537-8E56-0D21DAC742B6}"/>
    <cellStyle name="Note 3 6" xfId="5190" xr:uid="{458F43F1-519B-402B-99AD-D45A5754B78C}"/>
    <cellStyle name="Note 3 7" xfId="5879" xr:uid="{7A14ECA0-5270-4144-B00F-A660EA91C4E9}"/>
    <cellStyle name="Note 4" xfId="2252" xr:uid="{CBF0AAA0-AACD-4EE6-B8EE-BBE7C9EC8332}"/>
    <cellStyle name="Note 4 2" xfId="3351" xr:uid="{B9FCF362-6572-4BB9-8DC9-E526495DBFE9}"/>
    <cellStyle name="Note 4 2 2" xfId="5048" xr:uid="{87FAA2E6-021E-4B12-BE95-AE689241324A}"/>
    <cellStyle name="Note 4 2 3" xfId="4180" xr:uid="{C7A88DDE-983C-4D5A-983F-CA45B4E714BF}"/>
    <cellStyle name="Note 4 2 4" xfId="4956" xr:uid="{3A1E3813-17AE-4AE1-A8DF-C7550CA77D96}"/>
    <cellStyle name="Note 4 2 5" xfId="6295" xr:uid="{13F9B26F-0459-45DA-B53E-0F0822015AE2}"/>
    <cellStyle name="Note 4 2 6" xfId="5498" xr:uid="{2FC29882-F356-40B4-89C7-F05B44818033}"/>
    <cellStyle name="Note 4 3" xfId="3845" xr:uid="{81DA7DB8-A869-4F8D-9743-580D9C7F730A}"/>
    <cellStyle name="Note 4 4" xfId="4036" xr:uid="{E548D03A-ED60-4969-8936-7027B51D819D}"/>
    <cellStyle name="Note 4 5" xfId="5000" xr:uid="{88A58F05-1880-4DE3-98AB-DCFF00D833BE}"/>
    <cellStyle name="Note 4 6" xfId="5189" xr:uid="{45E142FA-033A-40C5-B6B2-D03649E8FDC2}"/>
    <cellStyle name="Note 4 7" xfId="5329" xr:uid="{A113D97F-AB1B-4428-AD89-3AA809395B63}"/>
    <cellStyle name="Note 5" xfId="2253" xr:uid="{DB90FDB9-5380-4F89-B9E5-5B467A7B066E}"/>
    <cellStyle name="Note 5 2" xfId="3352" xr:uid="{B2C730E2-92FE-409E-B961-15FE8EF418B1}"/>
    <cellStyle name="Note 5 2 2" xfId="5049" xr:uid="{40E44D43-1B77-4FEF-A7C6-443D70C04FE0}"/>
    <cellStyle name="Note 5 2 3" xfId="4181" xr:uid="{6B687491-1F01-4744-9971-5CFEC018286B}"/>
    <cellStyle name="Note 5 2 4" xfId="4955" xr:uid="{027F7672-BF62-4066-A8B3-A6908C0315BD}"/>
    <cellStyle name="Note 5 2 5" xfId="6296" xr:uid="{29F9DF49-7B49-472B-B1C0-68A938ED13FD}"/>
    <cellStyle name="Note 5 2 6" xfId="5499" xr:uid="{589F4097-32BC-4BF1-AE4A-60C06C09A794}"/>
    <cellStyle name="Note 5 3" xfId="3844" xr:uid="{1E89CC11-745D-4813-B234-F4B4205649C9}"/>
    <cellStyle name="Note 5 4" xfId="4037" xr:uid="{4AB3003C-7F88-4269-AD9E-FB7CF8A18F2D}"/>
    <cellStyle name="Note 5 5" xfId="3947" xr:uid="{727DE76F-CF12-4227-BF32-C0AE272F38E0}"/>
    <cellStyle name="Note 5 6" xfId="5188" xr:uid="{E25E0CDD-B2EE-4286-B993-1D365341DCC4}"/>
    <cellStyle name="Note 5 7" xfId="5330" xr:uid="{BB2CC78F-E38E-4FCD-900B-FC1FBBA4058B}"/>
    <cellStyle name="Note 6" xfId="2254" xr:uid="{7CBEF259-B9AD-4E83-8C95-9D25C66EF552}"/>
    <cellStyle name="Note 6 2" xfId="3353" xr:uid="{CDBEB1FC-010C-4844-A29E-52B2784E8FD5}"/>
    <cellStyle name="Note 6 2 2" xfId="5050" xr:uid="{36E11F77-E0F2-4705-8BE8-9824CE8CD5A8}"/>
    <cellStyle name="Note 6 2 3" xfId="4182" xr:uid="{B63F7E65-AC02-46F7-A0CB-E56EA66C5161}"/>
    <cellStyle name="Note 6 2 4" xfId="3743" xr:uid="{3664037B-8784-4622-A3D8-0F94267A0045}"/>
    <cellStyle name="Note 6 2 5" xfId="6297" xr:uid="{D54E5661-5334-42B2-902D-F16FA1A5004D}"/>
    <cellStyle name="Note 6 2 6" xfId="5500" xr:uid="{48B90E77-D22E-45B3-9C33-9C7A38405A50}"/>
    <cellStyle name="Note 6 3" xfId="3843" xr:uid="{45DA6A37-1915-4FF5-9472-B58EB64256C4}"/>
    <cellStyle name="Note 6 4" xfId="4038" xr:uid="{3F3AA859-BA2C-484C-8A92-56A77F3D9F34}"/>
    <cellStyle name="Note 6 5" xfId="3946" xr:uid="{93AD6C7E-9E16-4FAF-937C-19D6B6911B8F}"/>
    <cellStyle name="Note 6 6" xfId="5187" xr:uid="{36850EE4-9380-43C7-B547-1CC22F9552BE}"/>
    <cellStyle name="Note 6 7" xfId="5882" xr:uid="{8C74FFCB-A674-4ADC-8974-DFFC1AA7174F}"/>
    <cellStyle name="Note 7" xfId="2255" xr:uid="{A958B8FF-A0A1-40FC-81A5-4977DEA9E2CE}"/>
    <cellStyle name="Note 7 2" xfId="3354" xr:uid="{69B2273A-CD56-4EF3-81C7-C4C38D7A0D08}"/>
    <cellStyle name="Note 7 2 2" xfId="5051" xr:uid="{08B2D33E-19DE-40C4-A845-4FAF78B70817}"/>
    <cellStyle name="Note 7 2 3" xfId="4183" xr:uid="{EAFF0282-143B-467E-AAAB-C5FD5FBCBA8C}"/>
    <cellStyle name="Note 7 2 4" xfId="3742" xr:uid="{1118907D-7963-4140-A39F-463E939A4E3D}"/>
    <cellStyle name="Note 7 2 5" xfId="6298" xr:uid="{FB0AC2AF-B388-4F72-A134-0AE484F2C0D8}"/>
    <cellStyle name="Note 7 2 6" xfId="5501" xr:uid="{62EC9D93-CC19-4E09-9423-0AE34A432055}"/>
    <cellStyle name="Note 7 3" xfId="3842" xr:uid="{5EBDE736-8A7B-45DD-94EC-A5B9602F1C8F}"/>
    <cellStyle name="Note 7 4" xfId="4039" xr:uid="{D3979F19-8BF6-4EC6-9B2D-DA53C5C2CBD1}"/>
    <cellStyle name="Note 7 5" xfId="3945" xr:uid="{4F6A5714-8582-4EE7-8FC9-1CA23D47202E}"/>
    <cellStyle name="Note 7 6" xfId="5186" xr:uid="{3B9D6E55-C6BC-4018-9BF4-14A089B60173}"/>
    <cellStyle name="Note 7 7" xfId="5881" xr:uid="{1AE3F743-2B2F-4794-8D43-9B6589B527E6}"/>
    <cellStyle name="Note 8" xfId="2256" xr:uid="{F6F44046-905A-4AA1-BD9A-7C441855FCD6}"/>
    <cellStyle name="Note 8 2" xfId="3355" xr:uid="{074ECF87-D9E1-4687-AD69-1A59B154F855}"/>
    <cellStyle name="Note 8 2 2" xfId="5052" xr:uid="{457C5AC2-8356-4472-88B2-312E18962CB5}"/>
    <cellStyle name="Note 8 2 3" xfId="4184" xr:uid="{2FF210C3-3054-4C06-9F12-18B788D210D8}"/>
    <cellStyle name="Note 8 2 4" xfId="3741" xr:uid="{2B7B1717-C65C-41FA-91BC-C9CFA4A822CD}"/>
    <cellStyle name="Note 8 2 5" xfId="6299" xr:uid="{874F0E2C-937B-467D-BE6A-A77E3C3D185E}"/>
    <cellStyle name="Note 8 2 6" xfId="5502" xr:uid="{1B37FDD6-09FD-4C6D-B6C9-7D54565E597B}"/>
    <cellStyle name="Note 8 3" xfId="3841" xr:uid="{D64EEC77-BC2E-401E-BB02-A740A933B61A}"/>
    <cellStyle name="Note 8 4" xfId="4040" xr:uid="{E951426F-BD8D-4679-9BB6-3B10A189D8DA}"/>
    <cellStyle name="Note 8 5" xfId="3944" xr:uid="{B4B646C1-8EEF-4BE6-A110-4A7812BD6D14}"/>
    <cellStyle name="Note 8 6" xfId="5185" xr:uid="{6D392204-1CA2-4383-A336-2595B2DBA40C}"/>
    <cellStyle name="Note 8 7" xfId="5331" xr:uid="{D2BE2DD2-4AED-4257-981A-349FEC90F701}"/>
    <cellStyle name="Note 9" xfId="2249" xr:uid="{13907069-1656-48EB-960B-C22C3A4855AC}"/>
    <cellStyle name="Note 9 2" xfId="4080" xr:uid="{ABB2D098-66E9-43BC-81FB-94BC12CE90F3}"/>
    <cellStyle name="Note 9 3" xfId="3848" xr:uid="{E885C3B6-3D5C-4163-9138-F7926B4AD751}"/>
    <cellStyle name="Note 9 4" xfId="4033" xr:uid="{502DDF7A-0D32-4EA6-9296-4F0F425023F0}"/>
    <cellStyle name="Note 9 5" xfId="3949" xr:uid="{B00CF7EA-7BBC-4D24-A96C-80C80CB3F1E9}"/>
    <cellStyle name="Note 9 6" xfId="5192" xr:uid="{9364BA3E-CB9F-4746-8D43-A6D2BF4861D8}"/>
    <cellStyle name="Note 9 7" xfId="5328" xr:uid="{A9CD027F-9AF8-415B-B374-0C3027E8B0FD}"/>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10" xfId="6300" xr:uid="{B5F4C72D-49A1-4045-B033-F85B3B877BFF}"/>
    <cellStyle name="Output 11" xfId="5503" xr:uid="{91C0C9F6-66B7-458B-9C98-1E56B3C8A928}"/>
    <cellStyle name="Output 2" xfId="2280" xr:uid="{4E23239C-5D71-4955-B34B-613D1FCB66DA}"/>
    <cellStyle name="Output 2 2" xfId="3357" xr:uid="{F210DFF2-7D04-4E45-B813-EE6756AABA64}"/>
    <cellStyle name="Output 2 2 2" xfId="4593" xr:uid="{AB3AE998-E424-4097-A43E-2939725D00CC}"/>
    <cellStyle name="Output 2 2 3" xfId="5054" xr:uid="{E6F48E8A-14E3-43EB-8E2F-A1A482DD93B4}"/>
    <cellStyle name="Output 2 2 4" xfId="4186" xr:uid="{5B0D6C23-1A5B-4E7A-AB1E-2348BCF79F85}"/>
    <cellStyle name="Output 2 2 5" xfId="3739" xr:uid="{8B1EC128-92E1-490A-9EE7-E0FCCA39CEC1}"/>
    <cellStyle name="Output 2 2 6" xfId="6301" xr:uid="{0BCC0A29-7ACC-4DF7-9E95-8167218F304E}"/>
    <cellStyle name="Output 2 2 7" xfId="5504" xr:uid="{21BB3F5C-9CA1-4CB5-BC52-4C086810C799}"/>
    <cellStyle name="Output 2 3" xfId="3839" xr:uid="{8E60AB97-50F5-40F6-AB94-EE1F7E2765F7}"/>
    <cellStyle name="Output 2 4" xfId="4533" xr:uid="{83330044-31F3-45C6-93C9-344DF4F28689}"/>
    <cellStyle name="Output 2 5" xfId="3926" xr:uid="{8026CE8D-DC24-478B-A0C2-673AEEFDE0DA}"/>
    <cellStyle name="Output 2 6" xfId="5183" xr:uid="{8B4D5370-B924-4BBF-94EA-B47999ED154D}"/>
    <cellStyle name="Output 2 7" xfId="5333" xr:uid="{4AC85BC5-C35A-4AB8-AD38-19F18E44C63F}"/>
    <cellStyle name="Output 3" xfId="2281" xr:uid="{64C02456-F000-4D1B-AC62-155497A99E3F}"/>
    <cellStyle name="Output 3 2" xfId="3358" xr:uid="{C0598C38-28E4-4E1C-9A05-8F268388984A}"/>
    <cellStyle name="Output 3 2 2" xfId="4594" xr:uid="{705F2CC9-8922-4A02-B267-566EB4A60C3E}"/>
    <cellStyle name="Output 3 2 3" xfId="5055" xr:uid="{5587324E-84BB-4711-9C69-D51DAEBE5841}"/>
    <cellStyle name="Output 3 2 4" xfId="4187" xr:uid="{CD74452C-AAE5-4907-B3CB-FE0867E32D40}"/>
    <cellStyle name="Output 3 2 5" xfId="3738" xr:uid="{6B01AC35-3FDA-4F91-9DE1-72AE2A9E962D}"/>
    <cellStyle name="Output 3 2 6" xfId="6302" xr:uid="{7AE4B7E1-ACE7-4C7F-B56E-C814231567B1}"/>
    <cellStyle name="Output 3 2 7" xfId="5505" xr:uid="{A56D5618-48EF-4D4E-9F85-91346FD47152}"/>
    <cellStyle name="Output 3 3" xfId="3838" xr:uid="{75B0387F-EECF-43D2-9C66-76C514FBA665}"/>
    <cellStyle name="Output 3 4" xfId="4051" xr:uid="{9D5F3F3A-EE13-480E-990F-38C3D2134A4F}"/>
    <cellStyle name="Output 3 5" xfId="3925" xr:uid="{C27EC9C1-2B2E-473D-9CED-FD56F37D12AB}"/>
    <cellStyle name="Output 3 6" xfId="5182" xr:uid="{648D243F-4FA7-48B6-8F4D-B3735A45BD2B}"/>
    <cellStyle name="Output 3 7" xfId="5334" xr:uid="{92534BEB-D51B-43CF-8D0A-6BD975F18131}"/>
    <cellStyle name="Output 4" xfId="2282" xr:uid="{2306CF53-B3A1-4E0B-895E-18DC0F303E1A}"/>
    <cellStyle name="Output 4 2" xfId="3359" xr:uid="{642DF981-B07F-4F0C-8149-E9DED1758CDC}"/>
    <cellStyle name="Output 4 2 2" xfId="4595" xr:uid="{FF5DAB7E-66EF-4BF0-B623-08C135246BE5}"/>
    <cellStyle name="Output 4 2 3" xfId="5056" xr:uid="{1AA67AA1-85EF-4AF5-B722-2300FD5BD56F}"/>
    <cellStyle name="Output 4 2 4" xfId="4188" xr:uid="{BEBDD1F9-11D4-4087-AA71-E455109AA449}"/>
    <cellStyle name="Output 4 2 5" xfId="5081" xr:uid="{463EAF2F-0CEB-43BB-BBDD-D997A5F0850C}"/>
    <cellStyle name="Output 4 2 6" xfId="6303" xr:uid="{5A9C8485-32DD-4CAD-A89A-2B42278E51DD}"/>
    <cellStyle name="Output 4 2 7" xfId="5506" xr:uid="{82BACE76-5048-4F6D-A2F0-29FD1E1FC558}"/>
    <cellStyle name="Output 4 3" xfId="3837" xr:uid="{5321ADDC-9154-4522-A47A-9E81E6337BE5}"/>
    <cellStyle name="Output 4 4" xfId="4052" xr:uid="{250BA556-DF97-4A73-815C-1838A0BCC1A1}"/>
    <cellStyle name="Output 4 5" xfId="3924" xr:uid="{BB79932D-C91B-4DE2-BC18-94E4EB7F38BD}"/>
    <cellStyle name="Output 4 6" xfId="5181" xr:uid="{DE24EE11-8817-4B1F-9284-A149EDD045BA}"/>
    <cellStyle name="Output 4 7" xfId="5335" xr:uid="{D6226945-011E-411C-B0E5-0A3C64136C7B}"/>
    <cellStyle name="Output 5" xfId="2283" xr:uid="{B81550AD-4FC2-4D01-B180-B5B883E8C9F8}"/>
    <cellStyle name="Output 5 2" xfId="3360" xr:uid="{D4523180-18E0-4369-B3CE-D829A5E6059B}"/>
    <cellStyle name="Output 5 2 2" xfId="4596" xr:uid="{0158786A-C165-4878-BB68-60C27756644E}"/>
    <cellStyle name="Output 5 2 3" xfId="5057" xr:uid="{FAD26BFA-D1C1-44F8-A18A-AF2BE029D0FD}"/>
    <cellStyle name="Output 5 2 4" xfId="4189" xr:uid="{9B5409DB-EB96-4F33-B796-2D22E58E46BC}"/>
    <cellStyle name="Output 5 2 5" xfId="3737" xr:uid="{4443177F-2A54-4675-9ECA-D473F930B6F1}"/>
    <cellStyle name="Output 5 2 6" xfId="6304" xr:uid="{5F6F6C18-00A0-4E4B-B9E7-397AC3CE3066}"/>
    <cellStyle name="Output 5 2 7" xfId="5507" xr:uid="{6483DED2-04F8-47D1-9816-8A5A17B3605A}"/>
    <cellStyle name="Output 5 3" xfId="3836" xr:uid="{E696F599-C349-4EB5-8D37-B0DF37371476}"/>
    <cellStyle name="Output 5 4" xfId="4053" xr:uid="{EFE7E347-F989-4C0D-97BF-987E086132F9}"/>
    <cellStyle name="Output 5 5" xfId="3923" xr:uid="{591A2222-4B8A-44FB-92BF-2644D08B2730}"/>
    <cellStyle name="Output 5 6" xfId="5180" xr:uid="{8DBE14EB-4AF0-4880-A2DF-90AED2CABB7E}"/>
    <cellStyle name="Output 5 7" xfId="5336" xr:uid="{83AC3227-0BAE-42AC-8EC6-D688AC79C808}"/>
    <cellStyle name="Output 6" xfId="2279" xr:uid="{93268E13-A13A-4DE3-A158-9109D10F035D}"/>
    <cellStyle name="Output 6 2" xfId="3840" xr:uid="{45B6E9CA-5531-40DF-8A3D-30B73977B9DD}"/>
    <cellStyle name="Output 6 3" xfId="4539" xr:uid="{91D4431E-12A7-4B49-B3CA-E7C72A2EB15D}"/>
    <cellStyle name="Output 6 4" xfId="3927" xr:uid="{8B3B38C6-D467-46E6-9D6B-9028424F44CD}"/>
    <cellStyle name="Output 6 5" xfId="5184" xr:uid="{7A8AA309-501D-4BDC-B8F8-DF832E7DD40C}"/>
    <cellStyle name="Output 6 6" xfId="6229" xr:uid="{B1AB3DBD-4362-4C03-BF28-C79465A18D32}"/>
    <cellStyle name="Output 7" xfId="5053" xr:uid="{73CD4368-B659-42EB-B7D6-FC1655264109}"/>
    <cellStyle name="Output 8" xfId="4185" xr:uid="{D4694033-7C55-44EE-8C72-006F9BAE84BD}"/>
    <cellStyle name="Output 9" xfId="3740" xr:uid="{5F6AD006-E334-4CF3-92F7-146BE812AE89}"/>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Subtotal Row 2" xfId="5371" xr:uid="{03EC36FD-A40F-4196-8890-3FB299D65103}"/>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10" xfId="5177" xr:uid="{A3CB7D62-E46E-4FD9-BBB6-A96458F1C0E1}"/>
    <cellStyle name="PercentCell 11" xfId="5341" xr:uid="{FCB8C803-DF2E-401A-9921-97188F2CE25C}"/>
    <cellStyle name="PercentCell 2" xfId="2392" xr:uid="{6301E1CD-0C66-4F55-8901-3CBBCD2E7EC0}"/>
    <cellStyle name="PercentCell 2 2" xfId="5372" xr:uid="{51DEA2F3-60E3-41AA-AE00-6B231F88BB59}"/>
    <cellStyle name="PercentCell 2 3" xfId="6357" xr:uid="{644A46A9-DF80-4B1A-B2EA-41DF6629A758}"/>
    <cellStyle name="PercentCell 3" xfId="2393" xr:uid="{17BCB95C-C54D-4D4A-B654-3C8387D6D404}"/>
    <cellStyle name="PercentCell 3 2" xfId="5373" xr:uid="{7F74344D-B751-48C5-84ED-61007F65267C}"/>
    <cellStyle name="PercentCell 3 3" xfId="5237" xr:uid="{E261F444-AE97-4961-BA85-3984E79B3D13}"/>
    <cellStyle name="PercentCell 4" xfId="2394" xr:uid="{EEA182E6-70A4-45F2-83AE-236B235974C1}"/>
    <cellStyle name="PercentCell 4 2" xfId="5374" xr:uid="{0D6C2120-673D-47FE-B12A-B1915247B440}"/>
    <cellStyle name="PercentCell 4 3" xfId="5236" xr:uid="{5F0F0C34-DEB8-46B0-ADBC-28A18A6EE419}"/>
    <cellStyle name="PercentCell 5" xfId="2395" xr:uid="{D63C4F11-5972-4150-B0F7-27ABAC7C343C}"/>
    <cellStyle name="PercentCell 5 2" xfId="5375" xr:uid="{69CB3964-6034-4FF7-9A61-E842F5AFEA88}"/>
    <cellStyle name="PercentCell 5 3" xfId="5235" xr:uid="{44AADA5A-697E-4675-B8DD-90986980AAA6}"/>
    <cellStyle name="PercentCell 6" xfId="3361" xr:uid="{1388DEB8-E1E2-4FB3-BD8D-E62651BA3782}"/>
    <cellStyle name="PercentCell 6 2" xfId="4597" xr:uid="{206479DE-06E7-4AEE-9439-88051A42BD13}"/>
    <cellStyle name="PercentCell 6 3" xfId="5058" xr:uid="{08B14700-8903-45CF-9785-615EFEEBC318}"/>
    <cellStyle name="PercentCell 6 4" xfId="4190" xr:uid="{D788F8CC-1560-4C9D-A3F5-093EC75BDF2F}"/>
    <cellStyle name="PercentCell 6 5" xfId="3736" xr:uid="{2A4FAAD1-31EA-4D4F-84E6-07B45A566B2B}"/>
    <cellStyle name="PercentCell 6 6" xfId="6305" xr:uid="{70BD5D19-54B3-4D7F-8574-DBBC400BA277}"/>
    <cellStyle name="PercentCell 6 7" xfId="5508" xr:uid="{015C1E6B-6837-4D61-94BB-A2A2A5A98C2F}"/>
    <cellStyle name="PercentCell 7" xfId="3831" xr:uid="{14FC0928-E6FD-494F-8F57-2024CA38048C}"/>
    <cellStyle name="PercentCell 8" xfId="4055" xr:uid="{2C5CF164-4296-44A5-A807-95878D52DBBA}"/>
    <cellStyle name="PercentCell 9" xfId="4114" xr:uid="{C7AE481E-E2F8-4CF0-AFCF-AC46F6A9C83D}"/>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2 2" xfId="5379" xr:uid="{391C893A-987D-4314-AF64-7E9D1AD75A93}"/>
    <cellStyle name="QIS2InputCell 2 2 3" xfId="5233" xr:uid="{13AB006A-1663-4868-8E6E-0D4957190217}"/>
    <cellStyle name="QIS2InputCell 2 3" xfId="2505" xr:uid="{16EC28F8-49E8-4677-93C1-6B2B211A7001}"/>
    <cellStyle name="QIS2InputCell 2 3 2" xfId="5380" xr:uid="{5AD0F391-2BE1-4593-A4EA-0FE4C56FBAC8}"/>
    <cellStyle name="QIS2InputCell 2 3 3" xfId="5232" xr:uid="{FEC81716-1398-499D-966B-F431B0340684}"/>
    <cellStyle name="QIS2InputCell 2 4" xfId="5378" xr:uid="{5B7283AB-337C-4F6E-A061-80B8683A6CFA}"/>
    <cellStyle name="QIS2InputCell 2 5" xfId="5234" xr:uid="{7CD95269-CEFB-4868-885A-1BDCF47C0497}"/>
    <cellStyle name="QIS2InputCell 3" xfId="2506" xr:uid="{7E2386E4-1763-45BF-85D1-F006CDD1D8A5}"/>
    <cellStyle name="QIS2InputCell 3 2" xfId="5381" xr:uid="{60A610FB-C27B-4CC2-A806-3C29D909AE83}"/>
    <cellStyle name="QIS2InputCell 3 3" xfId="5231" xr:uid="{7D74881D-A929-4C5D-9DEE-EC6279EEDCD5}"/>
    <cellStyle name="QIS2InputCell 4" xfId="2507" xr:uid="{75719999-3E85-449B-BF76-42878F6183AA}"/>
    <cellStyle name="QIS2InputCell 4 2" xfId="5382" xr:uid="{962FCC81-8082-4D5D-8CC2-A6E6E11068E6}"/>
    <cellStyle name="QIS2InputCell 4 3" xfId="5230" xr:uid="{99A8CDEC-ED89-43E8-BA62-8185F60ED978}"/>
    <cellStyle name="QIS2InputCell 5" xfId="2508" xr:uid="{752B46A6-51D6-41DA-9E7D-F5D46AFEA63A}"/>
    <cellStyle name="QIS2InputCell 5 2" xfId="5383" xr:uid="{01874FCD-FA61-481E-8AE8-8EB911744A40}"/>
    <cellStyle name="QIS2InputCell 5 3" xfId="5229" xr:uid="{830A7738-0A53-46D8-B84F-37BACD2FE41B}"/>
    <cellStyle name="QIS2InputCell 6" xfId="2509" xr:uid="{E713A31A-E513-4BC9-BBEC-D1438E0A4F3F}"/>
    <cellStyle name="QIS2InputCell 6 2" xfId="5384" xr:uid="{32DFF70F-710C-48EC-9D90-041D9DAB2141}"/>
    <cellStyle name="QIS2InputCell 6 3" xfId="5228" xr:uid="{34D38AA5-4928-4F82-99B8-0DAC01F64A5D}"/>
    <cellStyle name="QIS2InputCell 7" xfId="5377" xr:uid="{E0E696B0-6172-4FCC-97D7-B8B1C702AF64}"/>
    <cellStyle name="QIS2InputCell 8" xfId="5436" xr:uid="{C374A89C-D64E-4050-AAC1-B8B8344E30C1}"/>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10" xfId="5385" xr:uid="{4E6E0117-6B23-4748-A09C-5DE151951B99}"/>
    <cellStyle name="QIS4DescrCell1 11" xfId="5227" xr:uid="{FA599207-7D08-45EC-9D03-5D7B351F51D0}"/>
    <cellStyle name="QIS4DescrCell1 2" xfId="2530" xr:uid="{25B4AB09-E585-45A5-88A6-ABFEB569709D}"/>
    <cellStyle name="QIS4DescrCell1 2 2" xfId="5386" xr:uid="{B0D1B28A-784D-4B7F-AA46-D75B718219CE}"/>
    <cellStyle name="QIS4DescrCell1 2 3" xfId="5226" xr:uid="{201A58AD-FBE2-4F21-8C43-425ACFD6A6E0}"/>
    <cellStyle name="QIS4DescrCell1 3" xfId="2531" xr:uid="{770DA1A4-6464-4227-92A3-055DBE4D7F80}"/>
    <cellStyle name="QIS4DescrCell1 3 2" xfId="5387" xr:uid="{196A9A13-B445-4507-9106-20C46F8D91E5}"/>
    <cellStyle name="QIS4DescrCell1 3 3" xfId="5223" xr:uid="{7C49BED6-D486-4A93-B5B4-E0EF7E71FB1E}"/>
    <cellStyle name="QIS4DescrCell1 4" xfId="2532" xr:uid="{AD5EC198-C3B5-4222-BBF6-B5F94BF0D145}"/>
    <cellStyle name="QIS4DescrCell1 4 2" xfId="5388" xr:uid="{330AC5ED-86C9-426E-8BDF-3C1493D5122A}"/>
    <cellStyle name="QIS4DescrCell1 4 3" xfId="5225" xr:uid="{A34A905F-65C4-4192-A38F-1E6A47CBF5F9}"/>
    <cellStyle name="QIS4DescrCell1 5" xfId="2533" xr:uid="{EB8A2486-AF2F-4D2A-AA37-0DC376C0B916}"/>
    <cellStyle name="QIS4DescrCell1 5 2" xfId="5389" xr:uid="{E6C6E205-199E-4753-BCCA-94480C8B1552}"/>
    <cellStyle name="QIS4DescrCell1 5 3" xfId="5224" xr:uid="{A4C049D0-0219-4CB2-8518-C1AF9A3F621C}"/>
    <cellStyle name="QIS4DescrCell1 6" xfId="2534" xr:uid="{6F3872E7-59FA-484E-96BF-3282965C170E}"/>
    <cellStyle name="QIS4DescrCell1 6 2" xfId="5390" xr:uid="{36FCE1F9-3A89-4511-8D15-CAF3914EAF8D}"/>
    <cellStyle name="QIS4DescrCell1 6 3" xfId="5870" xr:uid="{14737516-C5CD-46D0-A6A8-240BF0FD0A96}"/>
    <cellStyle name="QIS4DescrCell1 7" xfId="2535" xr:uid="{70FFE29F-83B4-4DEB-9234-D66A5589F0BF}"/>
    <cellStyle name="QIS4DescrCell1 7 2" xfId="5391" xr:uid="{655D46E8-1CE1-46CB-A08A-CBE9CC1CBE78}"/>
    <cellStyle name="QIS4DescrCell1 7 3" xfId="5220" xr:uid="{BC9BE268-6DE8-4B33-8732-C62479EFE61C}"/>
    <cellStyle name="QIS4DescrCell1 8" xfId="2536" xr:uid="{4D47161A-A1EF-4DE0-9DD5-5B2FD4245AF7}"/>
    <cellStyle name="QIS4DescrCell1 8 2" xfId="5392" xr:uid="{622DCA98-9A58-46CC-9C48-C3929A405E68}"/>
    <cellStyle name="QIS4DescrCell1 8 3" xfId="5142" xr:uid="{59A91F0E-7902-4060-9AC7-892533B620EF}"/>
    <cellStyle name="QIS4DescrCell1 9" xfId="2537" xr:uid="{3D2705D4-3518-4A69-857E-AC14542DB189}"/>
    <cellStyle name="QIS4DescrCell1 9 2" xfId="5393" xr:uid="{AFF47417-7FE0-459D-B632-4AA2CD29F34A}"/>
    <cellStyle name="QIS4DescrCell1 9 3" xfId="5222" xr:uid="{63F55E5D-D62D-4444-9513-9FA7799335EF}"/>
    <cellStyle name="QIS4DescrCell2" xfId="2538" xr:uid="{0AC8412F-40E3-4CE6-9066-3CDE3DD7F219}"/>
    <cellStyle name="QIS4DescrCell2 10" xfId="5394" xr:uid="{B04ED7F5-56FA-44B8-AB6D-E467B2A156FD}"/>
    <cellStyle name="QIS4DescrCell2 11" xfId="5221" xr:uid="{2FCBE770-408D-4044-9ED1-5E93D0C579B2}"/>
    <cellStyle name="QIS4DescrCell2 2" xfId="2539" xr:uid="{3EE00560-DB70-4413-A338-0A15ED27248C}"/>
    <cellStyle name="QIS4DescrCell2 2 2" xfId="5395" xr:uid="{BCCC2B7C-71C8-464D-817F-BBD3AFB70A81}"/>
    <cellStyle name="QIS4DescrCell2 2 3" xfId="5869" xr:uid="{49625992-6F6E-44CF-A4C3-02A1B8FCE8E5}"/>
    <cellStyle name="QIS4DescrCell2 3" xfId="2540" xr:uid="{345E3889-FE92-400D-B996-4623E0F4B51E}"/>
    <cellStyle name="QIS4DescrCell2 3 2" xfId="5396" xr:uid="{A9E0B1B1-8E89-48D2-8FE2-37327FDA48A2}"/>
    <cellStyle name="QIS4DescrCell2 3 3" xfId="5217" xr:uid="{B4DA19EA-5DE5-487C-B862-4027865562A0}"/>
    <cellStyle name="QIS4DescrCell2 4" xfId="2541" xr:uid="{23823B1A-9D42-4025-8EC2-70C3AF3FDD4F}"/>
    <cellStyle name="QIS4DescrCell2 4 2" xfId="5397" xr:uid="{1FF0D4E1-09D6-4D2F-89A0-B1196AAB4A04}"/>
    <cellStyle name="QIS4DescrCell2 4 3" xfId="5219" xr:uid="{DD867483-F812-422B-8A96-9C7EDCBFAB0D}"/>
    <cellStyle name="QIS4DescrCell2 5" xfId="2542" xr:uid="{8D7C8E58-F34D-4E6D-9A36-987831DEFAEA}"/>
    <cellStyle name="QIS4DescrCell2 5 2" xfId="5398" xr:uid="{A03D1140-068C-4D5F-83A8-6D4400FFFC70}"/>
    <cellStyle name="QIS4DescrCell2 5 3" xfId="5218" xr:uid="{5F738451-16A5-41CE-9CA7-E731BEC8F494}"/>
    <cellStyle name="QIS4DescrCell2 6" xfId="2543" xr:uid="{AEA15501-C06B-4FF6-906C-03F5EA444A31}"/>
    <cellStyle name="QIS4DescrCell2 6 2" xfId="5399" xr:uid="{E08D0117-39A5-4D8D-B057-3E8C50BE51B2}"/>
    <cellStyle name="QIS4DescrCell2 6 3" xfId="5868" xr:uid="{7A168279-3BCD-4E44-A6E4-64336D809BB9}"/>
    <cellStyle name="QIS4DescrCell2 7" xfId="2544" xr:uid="{3BBBE0C3-70CD-441D-9427-17D8B037A1B0}"/>
    <cellStyle name="QIS4DescrCell2 7 2" xfId="5400" xr:uid="{4F7E2261-A8A4-4AC7-AB0D-2C3ABBF39981}"/>
    <cellStyle name="QIS4DescrCell2 7 3" xfId="5141" xr:uid="{252161C8-EC67-4F74-984A-3DDB1DA39257}"/>
    <cellStyle name="QIS4DescrCell2 8" xfId="2545" xr:uid="{6B7F99D8-DE4F-4484-B00D-0042B80BFF24}"/>
    <cellStyle name="QIS4DescrCell2 8 2" xfId="5401" xr:uid="{15B37600-5822-4521-A1F1-C51EF7964A8B}"/>
    <cellStyle name="QIS4DescrCell2 8 3" xfId="5214" xr:uid="{FC0EA290-1003-4E1A-B630-DAAC3F1677BD}"/>
    <cellStyle name="QIS4DescrCell2 9" xfId="2546" xr:uid="{007714AA-9C19-4FB1-87F2-6B7DE80E0939}"/>
    <cellStyle name="QIS4DescrCell2 9 2" xfId="5402" xr:uid="{AA0B0844-BE1E-471B-B357-E0F4D5BE8F60}"/>
    <cellStyle name="QIS4DescrCell2 9 3" xfId="5216" xr:uid="{16D2E57C-C010-450C-A4B2-26116E88D7C9}"/>
    <cellStyle name="QIS4InputCellAbs" xfId="2547" xr:uid="{90430E44-ADE8-4EC6-B14B-80D60FAC3EA9}"/>
    <cellStyle name="QIS4InputCellAbs 10" xfId="5403" xr:uid="{9E2D87F8-CC73-4B3A-8D4F-76A54EE7B591}"/>
    <cellStyle name="QIS4InputCellAbs 11" xfId="5215" xr:uid="{A211DD2A-3553-4CB0-9775-A4CB506A82DF}"/>
    <cellStyle name="QIS4InputCellAbs 2" xfId="2548" xr:uid="{670840D9-3080-4BDC-A80A-B38E4E03773E}"/>
    <cellStyle name="QIS4InputCellAbs 2 2" xfId="5404" xr:uid="{30264F46-E867-4940-A669-2303C61235FB}"/>
    <cellStyle name="QIS4InputCellAbs 2 3" xfId="5867" xr:uid="{5908E3CF-ED50-40FF-B981-445C58079F1A}"/>
    <cellStyle name="QIS4InputCellAbs 3" xfId="2549" xr:uid="{F6BD6E79-7A1C-41D0-BCCE-C082A163D495}"/>
    <cellStyle name="QIS4InputCellAbs 3 2" xfId="5405" xr:uid="{8A9DDAB9-CEF1-4F0C-A44E-2F6E57AF791B}"/>
    <cellStyle name="QIS4InputCellAbs 3 3" xfId="5211" xr:uid="{4454FB4D-00C5-48C1-A16F-6D271F1E4FE1}"/>
    <cellStyle name="QIS4InputCellAbs 4" xfId="2550" xr:uid="{B4D3D34B-BC56-43B7-B9EB-1CABF7F5DF7A}"/>
    <cellStyle name="QIS4InputCellAbs 4 2" xfId="5406" xr:uid="{AB447F73-5625-4ED9-BA95-9D13C332CA2E}"/>
    <cellStyle name="QIS4InputCellAbs 4 3" xfId="5213" xr:uid="{618B4305-6158-49B7-8AEE-96FDB30A1873}"/>
    <cellStyle name="QIS4InputCellAbs 5" xfId="2551" xr:uid="{0C31DFCC-6E85-4909-9813-542300BE7732}"/>
    <cellStyle name="QIS4InputCellAbs 5 2" xfId="5407" xr:uid="{56C8111C-5092-432D-8C6F-8D452C96C5BC}"/>
    <cellStyle name="QIS4InputCellAbs 5 3" xfId="5212" xr:uid="{91B5E59A-C30B-4F90-878E-572D99BA5DC5}"/>
    <cellStyle name="QIS4InputCellAbs 6" xfId="2552" xr:uid="{3D220A39-981F-4D9C-AF87-89DC1988929A}"/>
    <cellStyle name="QIS4InputCellAbs 6 2" xfId="5408" xr:uid="{7D2426C1-CD97-4B30-A89F-4E8A7833FEA2}"/>
    <cellStyle name="QIS4InputCellAbs 6 3" xfId="5866" xr:uid="{573503A1-FBC9-403A-A11D-1BFB4F06E343}"/>
    <cellStyle name="QIS4InputCellAbs 7" xfId="2553" xr:uid="{97B3ADB1-6AAD-4A89-8890-023B4E76C466}"/>
    <cellStyle name="QIS4InputCellAbs 7 2" xfId="5409" xr:uid="{CC6DD8E7-59C8-438E-8AED-59CC89AB664F}"/>
    <cellStyle name="QIS4InputCellAbs 7 3" xfId="5208" xr:uid="{7CEA7CB6-FB67-4B18-A93D-23E9A6EF5E90}"/>
    <cellStyle name="QIS4InputCellAbs 8" xfId="2554" xr:uid="{45E7F586-D28A-4AEA-A597-6B54B5BAD319}"/>
    <cellStyle name="QIS4InputCellAbs 8 2" xfId="5410" xr:uid="{77572E43-D9CB-42F5-80C4-AB81C8F49210}"/>
    <cellStyle name="QIS4InputCellAbs 8 3" xfId="5210" xr:uid="{F06C9A10-8E66-4D75-9C3A-62FD7A92A5E9}"/>
    <cellStyle name="QIS4InputCellAbs 9" xfId="2555" xr:uid="{1312B4C5-C39F-4F4C-9B82-17FD34099000}"/>
    <cellStyle name="QIS4InputCellAbs 9 2" xfId="5411" xr:uid="{B23A1705-5082-420D-912F-093DA76898B1}"/>
    <cellStyle name="QIS4InputCellAbs 9 3" xfId="5209" xr:uid="{B0F77AAB-E306-4986-A218-424C3F21DFDB}"/>
    <cellStyle name="QIS4InputCellPerc" xfId="2556" xr:uid="{D3019583-DB09-4D9F-8D01-78A96D24E0DC}"/>
    <cellStyle name="QIS4InputCellPerc 10" xfId="5412" xr:uid="{2F147DE0-F30B-42C2-B1ED-011949DB4D1B}"/>
    <cellStyle name="QIS4InputCellPerc 11" xfId="5865" xr:uid="{32D827FF-5CB0-4C08-80AD-0D65AF6B8142}"/>
    <cellStyle name="QIS4InputCellPerc 2" xfId="2557" xr:uid="{63373EC3-6723-452A-81B8-9ED00EF28516}"/>
    <cellStyle name="QIS4InputCellPerc 2 2" xfId="5413" xr:uid="{1E349419-19FE-403E-8EDD-AB4AC2EFC7C9}"/>
    <cellStyle name="QIS4InputCellPerc 2 3" xfId="5544" xr:uid="{FD888654-4385-4072-BF20-1239D4DA990F}"/>
    <cellStyle name="QIS4InputCellPerc 3" xfId="2558" xr:uid="{AD27EE84-3172-4081-A303-CDCB88E1BDA5}"/>
    <cellStyle name="QIS4InputCellPerc 3 2" xfId="5414" xr:uid="{642FF75A-2266-4C44-BAEF-343139A4A4EE}"/>
    <cellStyle name="QIS4InputCellPerc 3 3" xfId="5543" xr:uid="{10206719-54EF-405A-8C94-1DA100107731}"/>
    <cellStyle name="QIS4InputCellPerc 4" xfId="2559" xr:uid="{152004D3-111A-4854-BEAF-E054C1AF3FC1}"/>
    <cellStyle name="QIS4InputCellPerc 4 2" xfId="5415" xr:uid="{5CE7AE03-16F0-4E85-A2DD-6EF0D2C92E42}"/>
    <cellStyle name="QIS4InputCellPerc 4 3" xfId="5542" xr:uid="{0F04A120-7527-4796-99E5-053170B5664B}"/>
    <cellStyle name="QIS4InputCellPerc 5" xfId="2560" xr:uid="{F25FEC5E-7F43-47AC-A8C1-7D5038C2A01E}"/>
    <cellStyle name="QIS4InputCellPerc 5 2" xfId="5416" xr:uid="{4B6EC4CB-9C55-4EC6-8002-E2950FB12259}"/>
    <cellStyle name="QIS4InputCellPerc 5 3" xfId="5541" xr:uid="{954F79A2-F6EA-40E2-97D7-323AC9055175}"/>
    <cellStyle name="QIS4InputCellPerc 6" xfId="2561" xr:uid="{0BF01198-CF7A-44F6-AD42-2E930E0FFE5D}"/>
    <cellStyle name="QIS4InputCellPerc 6 2" xfId="5417" xr:uid="{6A36F299-EF23-464C-90BA-06246707698C}"/>
    <cellStyle name="QIS4InputCellPerc 6 3" xfId="5540" xr:uid="{18B42C8F-4F4A-476E-9F07-7D25E06ABACF}"/>
    <cellStyle name="QIS4InputCellPerc 7" xfId="2562" xr:uid="{20D4C127-742C-4D7B-9200-093B8AC3ED6B}"/>
    <cellStyle name="QIS4InputCellPerc 7 2" xfId="5418" xr:uid="{4C68B701-41A2-4060-826C-AFE6B01F1A29}"/>
    <cellStyle name="QIS4InputCellPerc 7 3" xfId="5539" xr:uid="{958CF627-7562-41B8-924A-C9249CBCC99B}"/>
    <cellStyle name="QIS4InputCellPerc 8" xfId="2563" xr:uid="{2A87F06A-F4CD-4FDB-8008-6F5C9111E34D}"/>
    <cellStyle name="QIS4InputCellPerc 8 2" xfId="5419" xr:uid="{9164F690-21CA-40F5-B920-D71A1B391FD0}"/>
    <cellStyle name="QIS4InputCellPerc 8 3" xfId="5207" xr:uid="{3D420D78-A760-4907-BCDB-9DF4F3A334CE}"/>
    <cellStyle name="QIS4InputCellPerc 9" xfId="2564" xr:uid="{547C9883-0C87-4BE9-9436-A26C3D4EB0A8}"/>
    <cellStyle name="QIS4InputCellPerc 9 2" xfId="5420" xr:uid="{D8D80FE6-6D73-4C01-A31F-F50AFCB25EAC}"/>
    <cellStyle name="QIS4InputCellPerc 9 3" xfId="5206" xr:uid="{3CD546BF-5A75-4997-9004-0B8E1E9856D4}"/>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Check 2" xfId="5421" xr:uid="{BAA3731A-10C6-445C-8F2B-89E5C77D4854}"/>
    <cellStyle name="QIS5Check 3" xfId="5205" xr:uid="{5C3191D4-21B7-48A9-8BBA-4FD180FC26BA}"/>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Header 2 2" xfId="5423" xr:uid="{A77EFA99-02C2-4F9E-A29B-BAED5FA1D598}"/>
    <cellStyle name="QIS5Header 2 3" xfId="5370" xr:uid="{7D1DC51A-4924-41A7-A176-3C3053926B4E}"/>
    <cellStyle name="QIS5Header 3" xfId="5422" xr:uid="{10BA5CE3-E8FA-44CF-A10A-54A15EB08352}"/>
    <cellStyle name="QIS5Header 4" xfId="5204" xr:uid="{65D7699B-EFB9-439A-9E3E-8CA1311E8ECD}"/>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Output 2" xfId="5424" xr:uid="{014813AE-0CBB-45EF-88F0-07CDB8F5855A}"/>
    <cellStyle name="QIS5Output 3" xfId="5203" xr:uid="{9FBDA142-8398-43E1-A78E-0E803FEB68C4}"/>
    <cellStyle name="QIS5Param" xfId="2586" xr:uid="{AE5BCC74-E56F-4AD2-96DC-A1BB8BC5570A}"/>
    <cellStyle name="QIS5SheetHeader" xfId="2587" xr:uid="{D3A9E0FF-964E-422D-AAA8-2C01B17592C9}"/>
    <cellStyle name="QIS5SheetHeader 2" xfId="3830" xr:uid="{DBF223C9-D02D-43B0-AAE1-DC7653D4BC07}"/>
    <cellStyle name="QIS5SheetHeader 3" xfId="4056" xr:uid="{F3519F6E-C2C1-4355-A1ED-189145B0BB6C}"/>
    <cellStyle name="QIS5SheetHeader 4" xfId="4082" xr:uid="{65113B70-1A13-45DE-9602-CEFE9CF043F4}"/>
    <cellStyle name="QIS5SheetHeader 5" xfId="5145" xr:uid="{49282474-E504-41C1-A13D-62A77D5A1DD3}"/>
    <cellStyle name="QIS5SheetHeader 6" xfId="5202" xr:uid="{85CE45CA-B0BE-4DF1-9803-F307747043F5}"/>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10" xfId="5537" xr:uid="{594189E3-E549-42F4-AFAF-5A5282EB941D}"/>
    <cellStyle name="Saída 11" xfId="5344" xr:uid="{EBB5871E-9F96-4EB4-A01E-16D5DD2162F3}"/>
    <cellStyle name="Saída 2" xfId="2601" xr:uid="{C6248F0B-A434-47E9-8988-A367E75BD70D}"/>
    <cellStyle name="Saída 2 2" xfId="3363" xr:uid="{FEB6A57F-80AD-4CB3-8297-D43B3FEA1592}"/>
    <cellStyle name="Saída 2 2 2" xfId="4599" xr:uid="{8F540B2B-CB0D-4858-B25F-3F0FA6853A75}"/>
    <cellStyle name="Saída 2 2 3" xfId="5060" xr:uid="{BFB03646-D1B1-402A-BF0D-8E590F640265}"/>
    <cellStyle name="Saída 2 2 4" xfId="4192" xr:uid="{C65A9F2B-4203-44D0-ACC6-758A4ACD787A}"/>
    <cellStyle name="Saída 2 2 5" xfId="3735" xr:uid="{3CA5D005-EA79-4F51-B07D-79AD6D74F818}"/>
    <cellStyle name="Saída 2 2 6" xfId="6307" xr:uid="{71880150-BD5C-4A83-B551-94A0FC052C75}"/>
    <cellStyle name="Saída 2 2 7" xfId="5510" xr:uid="{C7880057-7DFB-41A3-AED0-4BDFB7118DFA}"/>
    <cellStyle name="Saída 2 3" xfId="3828" xr:uid="{F45D23AA-0E92-46BB-86FE-57AB6E51C1CC}"/>
    <cellStyle name="Saída 2 4" xfId="4057" xr:uid="{312BD45E-7234-4709-AF7C-889036797198}"/>
    <cellStyle name="Saída 2 5" xfId="3885" xr:uid="{1D51AE26-4F75-4BB0-AE7B-E179D4951DFF}"/>
    <cellStyle name="Saída 2 6" xfId="5176" xr:uid="{3387D9F5-E626-44F2-9E9B-97E775687369}"/>
    <cellStyle name="Saída 2 7" xfId="5345" xr:uid="{B92A4A4B-C09C-40BD-A29A-24398BC1DA42}"/>
    <cellStyle name="Saída 3" xfId="2602" xr:uid="{4781905D-46E0-4247-96C0-388784836483}"/>
    <cellStyle name="Saída 3 2" xfId="3364" xr:uid="{C5607D69-8868-4143-B91B-2E5403E52732}"/>
    <cellStyle name="Saída 3 2 2" xfId="4600" xr:uid="{9C1E8DFF-B27D-4EC6-9DAF-CDF353D28D61}"/>
    <cellStyle name="Saída 3 2 3" xfId="5061" xr:uid="{F7663169-A61F-4A17-A024-F3F8DCF8DD6F}"/>
    <cellStyle name="Saída 3 2 4" xfId="4193" xr:uid="{5151A228-E173-469A-938F-73003B7BBB26}"/>
    <cellStyle name="Saída 3 2 5" xfId="3734" xr:uid="{6B95268D-F120-4C28-B2EC-4C836F0E61EE}"/>
    <cellStyle name="Saída 3 2 6" xfId="6308" xr:uid="{2EC24DA4-0B9C-4E24-A94F-89D982D42E1C}"/>
    <cellStyle name="Saída 3 2 7" xfId="5511" xr:uid="{8A384A2D-F50C-45FD-A032-43241F6C8B87}"/>
    <cellStyle name="Saída 3 3" xfId="3827" xr:uid="{63CCB541-C125-4D86-9914-50D3D5105AD1}"/>
    <cellStyle name="Saída 3 4" xfId="4058" xr:uid="{98EE0033-0919-4571-881A-BF2504FBBFCC}"/>
    <cellStyle name="Saída 3 5" xfId="3884" xr:uid="{1BD5F428-9CB3-462F-8734-69F2B2460613}"/>
    <cellStyle name="Saída 3 6" xfId="5536" xr:uid="{CAA8763B-52F7-4D42-99C2-F31CC277BB62}"/>
    <cellStyle name="Saída 3 7" xfId="5346" xr:uid="{6D9047EA-020A-4F5B-8A8E-20214547B49A}"/>
    <cellStyle name="Saída 4" xfId="2603" xr:uid="{3924DCFB-D184-47C7-AFF2-ED75505445B6}"/>
    <cellStyle name="Saída 4 2" xfId="3365" xr:uid="{D94D4C71-05E8-4E75-B9D5-1EBBDB83CF0F}"/>
    <cellStyle name="Saída 4 2 2" xfId="4601" xr:uid="{B3BFE3AA-BCFE-4F2B-8657-5AEC59663957}"/>
    <cellStyle name="Saída 4 2 3" xfId="5062" xr:uid="{122622F8-5A23-4DD7-A948-1CCBBAE2D548}"/>
    <cellStyle name="Saída 4 2 4" xfId="4194" xr:uid="{D8987D34-3C14-484A-ADB7-F8AE2DD3D0B3}"/>
    <cellStyle name="Saída 4 2 5" xfId="3733" xr:uid="{12382BDB-0ACF-410C-B2F3-7B6E317C5586}"/>
    <cellStyle name="Saída 4 2 6" xfId="6309" xr:uid="{4E38E9A4-F098-43D3-B7F5-0F4D45B4E1AB}"/>
    <cellStyle name="Saída 4 2 7" xfId="5512" xr:uid="{EB088C14-A1ED-4AB5-A0E9-61F88701D866}"/>
    <cellStyle name="Saída 4 3" xfId="3826" xr:uid="{528B3092-39E6-4763-B618-D4A3F3D84DEA}"/>
    <cellStyle name="Saída 4 4" xfId="4059" xr:uid="{AAA9DBD7-7CF2-4142-910A-6BE80F9A0F5E}"/>
    <cellStyle name="Saída 4 5" xfId="4081" xr:uid="{06FAD939-5E2A-41EF-9EAB-5050C224F670}"/>
    <cellStyle name="Saída 4 6" xfId="5175" xr:uid="{C2BC6367-4F0A-4C2A-A3A8-A6FD02199416}"/>
    <cellStyle name="Saída 4 7" xfId="5146" xr:uid="{8BFAE20D-51C6-456B-9AC6-3E88CC22D471}"/>
    <cellStyle name="Saída 5" xfId="2604" xr:uid="{136FB098-D088-45F6-985E-E68EBB01E5EF}"/>
    <cellStyle name="Saída 5 2" xfId="3366" xr:uid="{2FB09B9A-3C02-4913-B66C-28934AF530CE}"/>
    <cellStyle name="Saída 5 2 2" xfId="4602" xr:uid="{57C9450E-8E91-4034-BABC-C668BDC0FC12}"/>
    <cellStyle name="Saída 5 2 3" xfId="5063" xr:uid="{46286FD5-65B8-43EF-B18D-F5ECB8AA32DA}"/>
    <cellStyle name="Saída 5 2 4" xfId="4195" xr:uid="{882DEA23-4D05-4A13-B2AC-1662836B7BB0}"/>
    <cellStyle name="Saída 5 2 5" xfId="3732" xr:uid="{10C0A853-90BB-4D06-9537-D0D34AC0F009}"/>
    <cellStyle name="Saída 5 2 6" xfId="6310" xr:uid="{014B2B24-3DB1-4CEB-9D8C-B7DFABEB91BB}"/>
    <cellStyle name="Saída 5 2 7" xfId="5513" xr:uid="{84C69E29-355A-461D-8D3E-2316B8981AE4}"/>
    <cellStyle name="Saída 5 3" xfId="3825" xr:uid="{691585A1-1A06-41F2-B85A-5F7E6089F1A9}"/>
    <cellStyle name="Saída 5 4" xfId="4060" xr:uid="{749CA994-2D59-4B54-BA25-03D435EA228C}"/>
    <cellStyle name="Saída 5 5" xfId="3883" xr:uid="{ACC51087-DF37-41EC-8F84-EB9670F81D15}"/>
    <cellStyle name="Saída 5 6" xfId="5174" xr:uid="{60EA7DE9-C4BC-4090-876A-81FB5A53BF1E}"/>
    <cellStyle name="Saída 5 7" xfId="5347" xr:uid="{E038E830-C49A-4820-A8FB-24AF5939E855}"/>
    <cellStyle name="Saída 6" xfId="3362" xr:uid="{6491198A-11A9-4E32-A435-AB1FEC0ACA54}"/>
    <cellStyle name="Saída 6 2" xfId="4598" xr:uid="{EEECC0E1-833B-4DB9-B6AD-5235B954B8D9}"/>
    <cellStyle name="Saída 6 3" xfId="5059" xr:uid="{340A3B47-5842-4ECF-9DE9-1926B7E3EB68}"/>
    <cellStyle name="Saída 6 4" xfId="4191" xr:uid="{4C69DFDD-04F4-4BD7-870E-75ECB4A95C59}"/>
    <cellStyle name="Saída 6 5" xfId="4544" xr:uid="{58E79880-3DC1-4BB7-BAA1-343FEE8E4FC1}"/>
    <cellStyle name="Saída 6 6" xfId="6306" xr:uid="{86D7E1AE-B75B-425C-8C94-606598D3FB5C}"/>
    <cellStyle name="Saída 6 7" xfId="5509" xr:uid="{D3CDD4CC-97F0-4295-975F-1D0EA3677CD1}"/>
    <cellStyle name="Saída 7" xfId="3829" xr:uid="{7810BF4E-6E79-4F08-B7EF-34D802FA504A}"/>
    <cellStyle name="Saída 8" xfId="3696" xr:uid="{AA65479D-64D9-46B1-8663-F2F31CEAA827}"/>
    <cellStyle name="Saída 9" xfId="3886" xr:uid="{8E773E63-2D7E-4E69-9A73-7E9A393B96DF}"/>
    <cellStyle name="Salida 2" xfId="2919" xr:uid="{6A6139AA-09AE-4EB4-B8DF-343698A3697C}"/>
    <cellStyle name="Satisfaisant" xfId="2605" xr:uid="{D5BF52FE-9FA4-46AC-A551-452A5212572B}"/>
    <cellStyle name="ScotchRule" xfId="2606" xr:uid="{9CDA88C8-EEE1-4DE0-B5BB-D1192843A461}"/>
    <cellStyle name="ScotchRule 2" xfId="5425" xr:uid="{DC1BFBBF-BD87-4D6F-A42B-EA7EC68AA9BE}"/>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10 2 2 2" xfId="4913" xr:uid="{BDB419D5-B819-46E2-88FB-2940AB61AE88}"/>
    <cellStyle name="Separador de milhares 10 2 2 3" xfId="6180" xr:uid="{E9D1A951-6557-4732-AA5D-14F729225AB7}"/>
    <cellStyle name="Separador de milhares 10 2 3" xfId="4522" xr:uid="{76FFC7CD-1303-452C-B72E-2A14C57CF73E}"/>
    <cellStyle name="Separador de milhares 10 2 4" xfId="5842" xr:uid="{9F1A06E1-0AD9-46BC-8EF9-16B57F4143A1}"/>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2 2 2 2" xfId="4915" xr:uid="{A1085F8A-3D85-4D42-9626-4A6A784BD067}"/>
    <cellStyle name="Separador de milhares 2 2 2 2 3" xfId="6182" xr:uid="{1505951B-7991-48C9-BB61-C3D563E96EB4}"/>
    <cellStyle name="Separador de milhares 2 2 2 3" xfId="4524" xr:uid="{4576FA08-BAC9-412D-BFC8-DD44FDF867CD}"/>
    <cellStyle name="Separador de milhares 2 2 2 4" xfId="5844" xr:uid="{4ACDD7A4-D820-446A-ABAF-9DB15D6D02E2}"/>
    <cellStyle name="Separador de milhares 2 3" xfId="3212" xr:uid="{253BA718-E250-4400-92F1-75CFA79A481F}"/>
    <cellStyle name="Separador de milhares 2 3 2" xfId="3680" xr:uid="{E9B93B1C-6386-4A36-933C-E1E66A372C89}"/>
    <cellStyle name="Separador de milhares 2 3 2 2" xfId="4914" xr:uid="{887B177B-193E-480E-B9D2-39E6366B1280}"/>
    <cellStyle name="Separador de milhares 2 3 2 3" xfId="6181" xr:uid="{66B3DE84-1FF5-42CE-A0E9-502134576380}"/>
    <cellStyle name="Separador de milhares 2 3 3" xfId="4523" xr:uid="{F561C9DB-E8A5-4D76-A84E-CB6692BF3636}"/>
    <cellStyle name="Separador de milhares 2 3 4" xfId="5843" xr:uid="{8F0BE43A-1F84-49F0-95D8-35650B57BCFD}"/>
    <cellStyle name="Separador de milhares 2 4" xfId="3367" xr:uid="{359A23DD-0F2E-4A02-834F-311483689A53}"/>
    <cellStyle name="Separador de milhares 2 4 2" xfId="4603" xr:uid="{2A8AAB4D-F2FF-41FF-9CDA-9292F199A51B}"/>
    <cellStyle name="Separador de milhares 2 4 3" xfId="5888" xr:uid="{341B5422-ACC9-4A77-B65A-E022D904835A}"/>
    <cellStyle name="Separador de milhares 2 5" xfId="4104" xr:uid="{D3117127-54B9-4507-A2CB-34157C483184}"/>
    <cellStyle name="Separador de milhares 2 6" xfId="5426" xr:uid="{C721FDEA-FE85-4CD5-A6BF-55B47559867D}"/>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2 2 2 2" xfId="4917" xr:uid="{5A5A6C7A-4DAF-4B35-A36C-8285FC0DF750}"/>
    <cellStyle name="Separador de milhares 3 2 2 2 3" xfId="6184" xr:uid="{417B4142-6E1C-4893-91D3-2C7DB8E89BD9}"/>
    <cellStyle name="Separador de milhares 3 2 2 3" xfId="4526" xr:uid="{FC9C0AEC-E2DA-43B9-8876-5FE933CDF57C}"/>
    <cellStyle name="Separador de milhares 3 2 2 4" xfId="5846" xr:uid="{6AC02962-6008-4FCD-971B-A2BB23126D01}"/>
    <cellStyle name="Separador de milhares 3 3" xfId="3214" xr:uid="{EC9972A4-3157-4172-9A67-AF0E737684F0}"/>
    <cellStyle name="Separador de milhares 3 3 2" xfId="3682" xr:uid="{EF1630A0-D6DA-4880-84F1-CF488806EF8A}"/>
    <cellStyle name="Separador de milhares 3 3 2 2" xfId="4916" xr:uid="{067B1BAB-34FD-41C2-B87B-654D5981E563}"/>
    <cellStyle name="Separador de milhares 3 3 2 3" xfId="6183" xr:uid="{7BA5A322-AB08-453C-862F-7666882BF8DA}"/>
    <cellStyle name="Separador de milhares 3 3 3" xfId="4525" xr:uid="{5FC9F65E-4574-437C-A631-2BF8CC38B439}"/>
    <cellStyle name="Separador de milhares 3 3 4" xfId="5845" xr:uid="{281D2D5D-01E8-4429-B15F-B76DC427D600}"/>
    <cellStyle name="Separador de milhares 3 4" xfId="3368" xr:uid="{2C986CED-9EBC-4FCA-AF90-F7FA01C762ED}"/>
    <cellStyle name="Separador de milhares 3 4 2" xfId="4604" xr:uid="{FA828CA1-BE9F-4343-A243-F4377811F3EE}"/>
    <cellStyle name="Separador de milhares 3 4 3" xfId="5889" xr:uid="{E06B8AF3-BCF1-4470-9C3D-F5BDDB06345D}"/>
    <cellStyle name="Separador de milhares 3 5" xfId="4105" xr:uid="{13BADA7D-11B3-4882-AB6A-03AD03A870CD}"/>
    <cellStyle name="Separador de milhares 3 6" xfId="5427" xr:uid="{8B832772-C405-4D16-AB97-729D71B029C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2 2 2 2" xfId="4919" xr:uid="{4F8D52E5-6E44-4AA4-8BD3-0B2DF70CCC37}"/>
    <cellStyle name="Separador de milhares 4 2 2 2 3" xfId="6186" xr:uid="{9D506BD1-59FC-4AAD-896D-706ADF902219}"/>
    <cellStyle name="Separador de milhares 4 2 2 3" xfId="4528" xr:uid="{A7179C17-C128-4519-95A6-97998999DA7C}"/>
    <cellStyle name="Separador de milhares 4 2 2 4" xfId="5848" xr:uid="{A3017215-D9EF-49DE-BC36-5E99BE19F5E2}"/>
    <cellStyle name="Separador de milhares 4 3" xfId="3216" xr:uid="{3AD896AA-7968-43F4-A75C-5F8D1B1ED958}"/>
    <cellStyle name="Separador de milhares 4 3 2" xfId="3684" xr:uid="{DBF314E4-C219-4F8C-898E-540B1A71FF92}"/>
    <cellStyle name="Separador de milhares 4 3 2 2" xfId="4918" xr:uid="{A96931A8-5B31-451A-BDE2-54D6E9B713F4}"/>
    <cellStyle name="Separador de milhares 4 3 2 3" xfId="6185" xr:uid="{537928CD-30C7-4258-A40C-1FF37E8B2DEF}"/>
    <cellStyle name="Separador de milhares 4 3 3" xfId="4527" xr:uid="{C1F1DBE2-D493-4608-8799-ADAC6C0E38CE}"/>
    <cellStyle name="Separador de milhares 4 3 4" xfId="5847" xr:uid="{78921ACE-B4A3-478D-B702-401CEFA68754}"/>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5 2 2 2" xfId="4920" xr:uid="{A279FE85-8FA1-464F-ABE1-C510C48C4E56}"/>
    <cellStyle name="Separador de milhares 5 2 2 3" xfId="6187" xr:uid="{E87F1829-772D-49A0-A698-62E1276F0382}"/>
    <cellStyle name="Separador de milhares 5 2 3" xfId="4529" xr:uid="{48ABC4D6-9704-41A1-8ACD-A4BB9B7683F1}"/>
    <cellStyle name="Separador de milhares 5 2 4" xfId="5849" xr:uid="{5DFAE021-C62E-4B4D-80EA-38541B461834}"/>
    <cellStyle name="Separador de milhares 6" xfId="2624" xr:uid="{499CCDF6-2923-4605-A622-7505A718FB24}"/>
    <cellStyle name="Separador de milhares 6 2" xfId="3219" xr:uid="{65E0AA01-76ED-435E-94F3-0E0D614490DD}"/>
    <cellStyle name="Separador de milhares 6 2 2" xfId="3687" xr:uid="{AC29E7D6-B8AE-4F5E-8EDD-4F7A6DE06494}"/>
    <cellStyle name="Separador de milhares 6 2 2 2" xfId="4921" xr:uid="{119E8FAB-5EC8-470D-8168-2F801C14DE52}"/>
    <cellStyle name="Separador de milhares 6 2 2 3" xfId="6188" xr:uid="{5D92DDE7-754A-442D-8EEF-1589A1E35A96}"/>
    <cellStyle name="Separador de milhares 6 2 3" xfId="4530" xr:uid="{584E7D4B-AD26-4348-B621-8A5B9360FF2A}"/>
    <cellStyle name="Separador de milhares 6 2 4" xfId="5850" xr:uid="{153C59F9-BFB0-4D72-8F0A-435B354D358D}"/>
    <cellStyle name="SHADEDSTORES" xfId="2625" xr:uid="{C545F893-C867-4C63-9617-3F66F6EB82B9}"/>
    <cellStyle name="SHADEDSTORES 2" xfId="2920" xr:uid="{A2F2A85B-6650-4273-8456-EFB052A9A5E5}"/>
    <cellStyle name="SHADEDSTORES 2 2" xfId="4231" xr:uid="{E71B9C22-24D4-410D-9FD4-3D599878EBA8}"/>
    <cellStyle name="SHADEDSTORES 2 3" xfId="4085" xr:uid="{D533E524-1701-41B5-A3D3-1697761EE4D0}"/>
    <cellStyle name="SHADEDSTORES 2 4" xfId="3833" xr:uid="{9EF512E5-A2A3-4A9F-9543-5876F63DD8F0}"/>
    <cellStyle name="SHADEDSTORES 2 5" xfId="5553" xr:uid="{4DFA73AD-A953-4BD0-90EA-8CCEE02AEAF3}"/>
    <cellStyle name="SHADEDSTORES 3" xfId="2921" xr:uid="{1F0B1E2C-60F1-4379-AA56-89935168B528}"/>
    <cellStyle name="SHADEDSTORES 3 2" xfId="4232" xr:uid="{97B51858-A7CF-4DD4-B16E-6EDE63077AD4}"/>
    <cellStyle name="SHADEDSTORES 3 3" xfId="4086" xr:uid="{2975333E-B8A4-4BE1-9348-EF41B38E6216}"/>
    <cellStyle name="SHADEDSTORES 3 4" xfId="3832" xr:uid="{31F22129-2473-4F72-AB4C-E9D3D0A25693}"/>
    <cellStyle name="SHADEDSTORES 3 5" xfId="5554" xr:uid="{4039077B-DEE8-4BB4-BCDC-3A0AB99E8FC5}"/>
    <cellStyle name="SHADEDSTORES 4" xfId="4106" xr:uid="{ABA7EC68-4F64-4F6C-99B8-2E907153268A}"/>
    <cellStyle name="SHADEDSTORES 5" xfId="4061" xr:uid="{B873838F-756D-42A2-B201-823AF22F4920}"/>
    <cellStyle name="SHADEDSTORES 6" xfId="3882" xr:uid="{07D73528-F6A4-4296-A3B9-D8A521790C6D}"/>
    <cellStyle name="SHADEDSTORES 7" xfId="5428" xr:uid="{F549CB36-F593-4E4F-BA9B-3B083EAF4F32}"/>
    <cellStyle name="Single Accounting" xfId="2626" xr:uid="{D5B0A4BB-FBB2-48D0-9A71-AD25BD0CED5E}"/>
    <cellStyle name="Sortie" xfId="2627" xr:uid="{2785CCF0-567B-452F-9EEC-39EE611576BE}"/>
    <cellStyle name="Sortie 2" xfId="3369" xr:uid="{941E5960-32A7-47EC-87F9-14E1391786E6}"/>
    <cellStyle name="Sortie 2 2" xfId="4605" xr:uid="{F43A47E5-B4F0-43EA-943B-F0B21753FC6D}"/>
    <cellStyle name="Sortie 2 3" xfId="5065" xr:uid="{A2EBB709-F69E-431E-842B-8C8EB226C379}"/>
    <cellStyle name="Sortie 2 4" xfId="4196" xr:uid="{9EC8DEE2-025C-4CCC-BD34-8532E28F9E37}"/>
    <cellStyle name="Sortie 2 5" xfId="3731" xr:uid="{853D5FD7-5AE0-40BB-9396-2ADA3C902088}"/>
    <cellStyle name="Sortie 2 6" xfId="6311" xr:uid="{678BF91C-8B46-4254-985B-C5B675328E06}"/>
    <cellStyle name="Sortie 2 7" xfId="5514" xr:uid="{CE47917B-37F6-437E-B376-0C8EFFB18ABE}"/>
    <cellStyle name="Sortie 3" xfId="3822" xr:uid="{81E2E532-439C-4E01-B8E3-EC65DA3630C8}"/>
    <cellStyle name="Sortie 4" xfId="3689" xr:uid="{8517396F-5E9A-452D-8EF2-9B583A023547}"/>
    <cellStyle name="Sortie 5" xfId="3881" xr:uid="{174A8D50-F9C5-4D4C-974D-7DF2876247CF}"/>
    <cellStyle name="Sortie 6" xfId="5173" xr:uid="{7B81E94D-AAD1-4155-B0B0-905897B80983}"/>
    <cellStyle name="Sortie 7" xfId="5348" xr:uid="{60DCD42C-ACF7-4318-B4DA-C4D95C862FC0}"/>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10" xfId="5349" xr:uid="{0D44F16D-10D2-4D38-BD2C-3BF8CD40E58D}"/>
    <cellStyle name="Summa 2" xfId="2660" xr:uid="{14626858-E3CC-487F-9825-6CE68B37265E}"/>
    <cellStyle name="Summa 2 2" xfId="3371" xr:uid="{648B301B-85A6-4B75-862C-C19DAF729616}"/>
    <cellStyle name="Summa 2 2 2" xfId="4607" xr:uid="{A2DDB781-2430-48C8-95BE-3E8502E7C683}"/>
    <cellStyle name="Summa 2 2 3" xfId="5067" xr:uid="{5AB52E07-599B-4CB2-9E17-26F96C3B9766}"/>
    <cellStyle name="Summa 2 2 4" xfId="4198" xr:uid="{EDCDA7AA-E97C-4407-9AAC-704FBDE91005}"/>
    <cellStyle name="Summa 2 2 5" xfId="3729" xr:uid="{E58B0D0B-B4A3-4DB1-BE2D-039C5533C6D7}"/>
    <cellStyle name="Summa 2 2 6" xfId="6313" xr:uid="{A90E0843-8591-407A-8EDB-F89F303D5CBF}"/>
    <cellStyle name="Summa 2 2 7" xfId="5516" xr:uid="{D5A7208E-1EA9-4A58-9596-99C0B949ADB5}"/>
    <cellStyle name="Summa 2 3" xfId="3805" xr:uid="{B6F17374-81B8-4C8F-8597-7A427B476E97}"/>
    <cellStyle name="Summa 2 4" xfId="4063" xr:uid="{C07AC1F5-1C5F-46C7-8CF0-38C2C68601C9}"/>
    <cellStyle name="Summa 2 5" xfId="3879" xr:uid="{01EBB84C-66E7-4AA9-94A6-A55A34C02049}"/>
    <cellStyle name="Summa 2 6" xfId="5171" xr:uid="{99BE82A4-0683-4B97-8115-B87AD96B306A}"/>
    <cellStyle name="Summa 2 7" xfId="5350" xr:uid="{70914F53-F564-4E52-959F-A369B071DA05}"/>
    <cellStyle name="Summa 3" xfId="2661" xr:uid="{00B26F75-3E9A-41F1-B6F6-CB569F96148C}"/>
    <cellStyle name="Summa 3 2" xfId="3372" xr:uid="{400262D1-DD8B-4BE7-945C-1B8DC86D7DF6}"/>
    <cellStyle name="Summa 3 2 2" xfId="4608" xr:uid="{F7FCBEFC-15F2-4B03-BBFC-B238D29686E5}"/>
    <cellStyle name="Summa 3 2 3" xfId="5068" xr:uid="{9ACED7E3-228D-4F8E-8BD8-81EDFEA2F7C4}"/>
    <cellStyle name="Summa 3 2 4" xfId="4199" xr:uid="{FA1C8374-543E-4DC1-BC4B-F8B31EF02373}"/>
    <cellStyle name="Summa 3 2 5" xfId="3728" xr:uid="{C62D29CB-D41D-4D4F-AE71-4FAFB5DBE90E}"/>
    <cellStyle name="Summa 3 2 6" xfId="6314" xr:uid="{DB4AB0AC-DCF8-465E-818C-8CA375CF90EC}"/>
    <cellStyle name="Summa 3 2 7" xfId="5517" xr:uid="{DE62E1ED-1040-4BCD-900E-B5873B4E03F0}"/>
    <cellStyle name="Summa 3 3" xfId="3804" xr:uid="{37F8696B-1B9B-4929-B623-7B107D407B9D}"/>
    <cellStyle name="Summa 3 4" xfId="4064" xr:uid="{99B9AC48-ED73-4ECE-BBD9-2A37D00798AD}"/>
    <cellStyle name="Summa 3 5" xfId="3878" xr:uid="{6D22E02E-2874-492C-B917-DA90BCFA5FB5}"/>
    <cellStyle name="Summa 3 6" xfId="5170" xr:uid="{A1D88D24-3885-47D0-85E2-B2FB5AF471D5}"/>
    <cellStyle name="Summa 3 7" xfId="5351" xr:uid="{CC02A9CD-F3A1-4260-82A7-A9612514777B}"/>
    <cellStyle name="Summa 4" xfId="2662" xr:uid="{12BF296D-648D-44E2-9097-ED8436D95203}"/>
    <cellStyle name="Summa 4 2" xfId="3373" xr:uid="{AA4A5E0F-9A0E-441E-BAEB-D02C3E644DB8}"/>
    <cellStyle name="Summa 4 2 2" xfId="4609" xr:uid="{773B8CE3-4FF3-4C0E-95A6-14E766CF9A0A}"/>
    <cellStyle name="Summa 4 2 3" xfId="5069" xr:uid="{D6CC06E7-B5D5-4D90-A9BA-77D8FFF8C264}"/>
    <cellStyle name="Summa 4 2 4" xfId="4200" xr:uid="{C549F0E8-9505-4638-A3CB-D0A972711BEB}"/>
    <cellStyle name="Summa 4 2 5" xfId="3727" xr:uid="{DBE9FFAA-E005-401D-A2DC-55682F62BDA1}"/>
    <cellStyle name="Summa 4 2 6" xfId="6315" xr:uid="{5D73A4E3-A6CA-45D8-AFE4-B19B3F1F2571}"/>
    <cellStyle name="Summa 4 2 7" xfId="5518" xr:uid="{7E5D91F1-87C1-433D-BEFF-758886B04A42}"/>
    <cellStyle name="Summa 4 3" xfId="3803" xr:uid="{FCF62ABE-DE2D-4E85-AA35-D24EEC4132E2}"/>
    <cellStyle name="Summa 4 4" xfId="4065" xr:uid="{2129E586-7401-425C-B8C3-3861FC8591F5}"/>
    <cellStyle name="Summa 4 5" xfId="3877" xr:uid="{077A1839-1627-4DB4-826E-0DD91D8BE042}"/>
    <cellStyle name="Summa 4 6" xfId="5169" xr:uid="{131D65FE-8CCF-4E0A-95AD-9F431C42A51B}"/>
    <cellStyle name="Summa 4 7" xfId="5138" xr:uid="{24E25838-4052-436F-805B-D6BC243B0792}"/>
    <cellStyle name="Summa 5" xfId="3370" xr:uid="{618768AB-1998-4CC6-A686-572B44D445CD}"/>
    <cellStyle name="Summa 5 2" xfId="4606" xr:uid="{DF2ACDC6-D071-4029-800F-8101881B8CED}"/>
    <cellStyle name="Summa 5 3" xfId="5066" xr:uid="{788E7F20-31C3-4B4E-9BB3-0F5CE4C7BDD7}"/>
    <cellStyle name="Summa 5 4" xfId="4197" xr:uid="{B68532BD-8051-46DC-B574-36BD3BD2ECBE}"/>
    <cellStyle name="Summa 5 5" xfId="3730" xr:uid="{242AC8AE-F5B9-494C-BD4E-1B5AA251CDD7}"/>
    <cellStyle name="Summa 5 6" xfId="6312" xr:uid="{32771B64-1C2A-49C9-B9A2-79475CBA8E91}"/>
    <cellStyle name="Summa 5 7" xfId="5515" xr:uid="{3BEE1170-A8D5-42CD-A8C6-50E7C5A0CC53}"/>
    <cellStyle name="Summa 6" xfId="3806" xr:uid="{07D5C773-323C-465C-99D5-879E7A6491B9}"/>
    <cellStyle name="Summa 7" xfId="4062" xr:uid="{134ABEBE-789E-44E7-A77E-C75F02F20937}"/>
    <cellStyle name="Summa 8" xfId="3880" xr:uid="{6422E6D3-8593-4B51-8158-7F9EA3AD347C}"/>
    <cellStyle name="Summa 9" xfId="5172" xr:uid="{C7829C81-5EE6-406B-95E4-FC02F7CE36B0}"/>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10" xfId="5168" xr:uid="{4BD4EF0D-4E77-4C85-B49E-FE482951DC81}"/>
    <cellStyle name="Syöttö 11" xfId="5352" xr:uid="{4BFA855D-A593-4C52-8F36-D3F109658EF3}"/>
    <cellStyle name="Syöttö 2" xfId="2667" xr:uid="{20CF3F57-F4E9-4F28-8737-1FBA262CF4C4}"/>
    <cellStyle name="Syöttö 2 2" xfId="3375" xr:uid="{287CFD09-A27F-416B-A011-E521C038A187}"/>
    <cellStyle name="Syöttö 2 2 2" xfId="4611" xr:uid="{B2D12C34-0136-43AE-BB07-604F427DD7EF}"/>
    <cellStyle name="Syöttö 2 2 3" xfId="5071" xr:uid="{12D9DE8A-E8CD-4A9F-A6CB-66E7C4A9D21F}"/>
    <cellStyle name="Syöttö 2 2 4" xfId="4201" xr:uid="{D50AD403-50F9-4BEF-B4D1-7D05CA210DF4}"/>
    <cellStyle name="Syöttö 2 2 5" xfId="3725" xr:uid="{0BFEF303-1E6C-4FA1-85A7-522887D848C2}"/>
    <cellStyle name="Syöttö 2 2 6" xfId="6317" xr:uid="{BC571EB2-2207-4BCD-A167-C300FC7C6C4D}"/>
    <cellStyle name="Syöttö 2 2 7" xfId="5520" xr:uid="{1CCC0AE8-4463-405B-9615-0CB49B129BD1}"/>
    <cellStyle name="Syöttö 2 3" xfId="3798" xr:uid="{BB663272-35E2-4533-8FE8-E564AFA10ECA}"/>
    <cellStyle name="Syöttö 2 4" xfId="4067" xr:uid="{CCCAC52C-DE5C-4CEF-B340-868DE3A23036}"/>
    <cellStyle name="Syöttö 2 5" xfId="3876" xr:uid="{5BFE9056-B85F-48C7-AFBB-8DF82A097EEA}"/>
    <cellStyle name="Syöttö 2 6" xfId="5167" xr:uid="{D60EFE0B-AC83-49AC-A60A-846412E56957}"/>
    <cellStyle name="Syöttö 2 7" xfId="5353" xr:uid="{04BB57EB-06E3-487B-B29F-59B5137EAEBE}"/>
    <cellStyle name="Syöttö 3" xfId="2668" xr:uid="{8C4F0534-5CB8-4180-A84F-629BC77036CD}"/>
    <cellStyle name="Syöttö 3 2" xfId="3376" xr:uid="{8193693D-B70B-44A1-A5F6-BE3A18D52D05}"/>
    <cellStyle name="Syöttö 3 2 2" xfId="4612" xr:uid="{282316BE-422A-41BE-AF05-99535C388A9F}"/>
    <cellStyle name="Syöttö 3 2 3" xfId="5072" xr:uid="{5871CF57-4E57-40F9-83D5-5C1ADB6F7584}"/>
    <cellStyle name="Syöttö 3 2 4" xfId="4239" xr:uid="{971FF434-B4C0-49A5-BFB4-8EFCC60B8679}"/>
    <cellStyle name="Syöttö 3 2 5" xfId="3724" xr:uid="{9A6B71BC-9F1D-47C1-9982-F8E61211FB22}"/>
    <cellStyle name="Syöttö 3 2 6" xfId="6318" xr:uid="{3E15C914-D6C0-4D1A-8F07-CA26C864ED19}"/>
    <cellStyle name="Syöttö 3 2 7" xfId="5521" xr:uid="{AF305032-502C-43EC-8C40-2402BDC0CDF1}"/>
    <cellStyle name="Syöttö 3 3" xfId="3797" xr:uid="{0CA030E5-584C-4CEA-90C4-719C5696FA57}"/>
    <cellStyle name="Syöttö 3 4" xfId="4068" xr:uid="{3A8A4BB5-1F9B-4780-BE20-1F360E0BC3E2}"/>
    <cellStyle name="Syöttö 3 5" xfId="3875" xr:uid="{B9AB0888-39ED-423D-9369-E9BCBF35822E}"/>
    <cellStyle name="Syöttö 3 6" xfId="5166" xr:uid="{B8BF3713-53B1-4437-BB1F-6D2FBBE65DBC}"/>
    <cellStyle name="Syöttö 3 7" xfId="5550" xr:uid="{2B2AAD54-220D-478C-8FBD-D678E94A4787}"/>
    <cellStyle name="Syöttö 4" xfId="2669" xr:uid="{5B61C2E2-5C97-4223-B5B3-B3F4A3E321BB}"/>
    <cellStyle name="Syöttö 4 2" xfId="3377" xr:uid="{A7D87BA0-696B-45C5-A70B-85DC36865030}"/>
    <cellStyle name="Syöttö 4 2 2" xfId="4613" xr:uid="{B364531B-2302-49D8-BD93-297395F029B9}"/>
    <cellStyle name="Syöttö 4 2 3" xfId="5073" xr:uid="{FBF15F00-28C7-4410-87F0-F3AD4160A4DC}"/>
    <cellStyle name="Syöttö 4 2 4" xfId="4202" xr:uid="{2B5AFDB1-F77A-4F22-A778-4432606D7DCC}"/>
    <cellStyle name="Syöttö 4 2 5" xfId="3723" xr:uid="{A4CDF264-F9BB-4DAE-8824-E2163F976D5F}"/>
    <cellStyle name="Syöttö 4 2 6" xfId="6319" xr:uid="{877BA7ED-B606-434A-8DF0-ECB261C081E9}"/>
    <cellStyle name="Syöttö 4 2 7" xfId="5522" xr:uid="{E8773845-5620-4928-A238-815F895F0CF7}"/>
    <cellStyle name="Syöttö 4 3" xfId="3796" xr:uid="{33D302BA-7D11-4D92-A443-C081298BAE48}"/>
    <cellStyle name="Syöttö 4 4" xfId="4069" xr:uid="{009F5D66-A6C4-4CD0-989F-0421B292DF7B}"/>
    <cellStyle name="Syöttö 4 5" xfId="3874" xr:uid="{07CBC5E0-0763-4897-B2A5-C1147E395393}"/>
    <cellStyle name="Syöttö 4 6" xfId="5165" xr:uid="{21DC7743-EBE6-418C-916B-29EFED6BDD55}"/>
    <cellStyle name="Syöttö 4 7" xfId="5354" xr:uid="{00F362EB-6EE4-4B69-B293-49BE980CE4C0}"/>
    <cellStyle name="Syöttö 5" xfId="2670" xr:uid="{27AEC3B9-7911-4636-9F1C-03CEE9E2C59C}"/>
    <cellStyle name="Syöttö 5 2" xfId="3378" xr:uid="{4D9D0683-2B85-4A9A-8DB7-7E3A4D22E3C6}"/>
    <cellStyle name="Syöttö 5 2 2" xfId="4614" xr:uid="{156567BE-2A00-4C3C-AB35-5E4FD9C494ED}"/>
    <cellStyle name="Syöttö 5 2 3" xfId="5074" xr:uid="{456F5917-9D1F-4988-92C3-0ADEB898A61C}"/>
    <cellStyle name="Syöttö 5 2 4" xfId="4203" xr:uid="{0F42861E-CDEE-4DEC-B80E-64C315C5566A}"/>
    <cellStyle name="Syöttö 5 2 5" xfId="3722" xr:uid="{6AFE1DF4-4F8D-4E0D-BCA3-E0E16578478B}"/>
    <cellStyle name="Syöttö 5 2 6" xfId="6320" xr:uid="{0E1F68D1-A300-4DBF-9306-5D7BDA23578C}"/>
    <cellStyle name="Syöttö 5 2 7" xfId="5523" xr:uid="{77548E5F-2852-462D-9BCF-A52CCBD1D05D}"/>
    <cellStyle name="Syöttö 5 3" xfId="3795" xr:uid="{B3ABA08B-9799-4A8A-A228-C75BF134668F}"/>
    <cellStyle name="Syöttö 5 4" xfId="4070" xr:uid="{1CCD369C-90BF-48DE-AA7E-DF279D5EFA2A}"/>
    <cellStyle name="Syöttö 5 5" xfId="3873" xr:uid="{730BDAD7-677C-4484-BC4B-D327B086EB30}"/>
    <cellStyle name="Syöttö 5 6" xfId="5164" xr:uid="{97DD5DE8-D666-48DA-9C7A-94DDD61ED63A}"/>
    <cellStyle name="Syöttö 5 7" xfId="5355" xr:uid="{DC68A6B8-2C89-4574-BDA0-731132B262CB}"/>
    <cellStyle name="Syöttö 6" xfId="3374" xr:uid="{B4601B31-BC10-49D3-AFB7-6BA458F51990}"/>
    <cellStyle name="Syöttö 6 2" xfId="4610" xr:uid="{06070724-D60C-445C-9266-55E2F8B5AEDB}"/>
    <cellStyle name="Syöttö 6 3" xfId="5070" xr:uid="{0F621E8A-B5CB-4E01-A986-494832D6B002}"/>
    <cellStyle name="Syöttö 6 4" xfId="4238" xr:uid="{5F706BEE-DD96-4EB2-9BFF-DBEBDDDE1BDF}"/>
    <cellStyle name="Syöttö 6 5" xfId="3726" xr:uid="{BA4663BF-3AD3-479E-9E66-B2ECCA0A45C4}"/>
    <cellStyle name="Syöttö 6 6" xfId="6316" xr:uid="{D70003C1-CA04-459C-9BB3-862942E2E86F}"/>
    <cellStyle name="Syöttö 6 7" xfId="5519" xr:uid="{677FCEB2-3082-4168-930B-A469A53F5F79}"/>
    <cellStyle name="Syöttö 7" xfId="3799" xr:uid="{485E3D95-BF2F-4D71-BA96-2472D70B4B54}"/>
    <cellStyle name="Syöttö 8" xfId="4066" xr:uid="{CA5356C8-709B-4394-AF7A-3E436F778468}"/>
    <cellStyle name="Syöttö 9" xfId="3695" xr:uid="{102976B7-34CE-4D2E-965B-B883CCDA8EBC}"/>
    <cellStyle name="Számítás" xfId="2671" xr:uid="{137DAD5F-619B-4E70-9D6F-0541F1586C4B}"/>
    <cellStyle name="Számítás 10" xfId="5163" xr:uid="{C0EEF833-C42D-465A-B205-4BBA4B5D8723}"/>
    <cellStyle name="Számítás 11" xfId="5356" xr:uid="{3D40404C-C64C-4562-BFC1-FF6C2934055D}"/>
    <cellStyle name="Számítás 2" xfId="2672" xr:uid="{E0C25879-7B5F-4BA2-88CF-13D11FD142B5}"/>
    <cellStyle name="Számítás 2 2" xfId="3380" xr:uid="{8B1288A1-2AF5-4CDD-BC04-074DAA8F5622}"/>
    <cellStyle name="Számítás 2 2 2" xfId="4616" xr:uid="{35E3D903-AED5-432A-9BA4-DC271CAE8FFB}"/>
    <cellStyle name="Számítás 2 2 3" xfId="5076" xr:uid="{2287E39D-5666-4CC5-8280-80C6867F72EB}"/>
    <cellStyle name="Számítás 2 2 4" xfId="4205" xr:uid="{E00635AE-1C46-4C05-A861-554C8995B8BC}"/>
    <cellStyle name="Számítás 2 2 5" xfId="3721" xr:uid="{C0456C19-4400-4018-9520-598066119EB4}"/>
    <cellStyle name="Számítás 2 2 6" xfId="6322" xr:uid="{E06666C9-930C-4591-B4F8-AE066EE21F4E}"/>
    <cellStyle name="Számítás 2 2 7" xfId="5525" xr:uid="{740EE5C1-3B10-48B3-88E9-ECE36A1D1C01}"/>
    <cellStyle name="Számítás 2 3" xfId="3793" xr:uid="{9722D255-827B-4CE5-9B33-706EE09E9C5F}"/>
    <cellStyle name="Számítás 2 4" xfId="4072" xr:uid="{95920BDD-74EA-48BA-884B-D8075FDAB7A3}"/>
    <cellStyle name="Számítás 2 5" xfId="3871" xr:uid="{FB3D3D1D-5001-4B25-9501-4A910702DE8E}"/>
    <cellStyle name="Számítás 2 6" xfId="5162" xr:uid="{8AAC8FA0-B6E1-4513-8DF9-F86A1C399361}"/>
    <cellStyle name="Számítás 2 7" xfId="5357" xr:uid="{88CE32E2-9C89-452C-B444-D55BDBB4E359}"/>
    <cellStyle name="Számítás 3" xfId="2673" xr:uid="{1DB12F1B-89B4-43E3-9D93-54937E2F3475}"/>
    <cellStyle name="Számítás 3 2" xfId="3381" xr:uid="{6A104AA1-958C-4337-ACD1-1B490591A019}"/>
    <cellStyle name="Számítás 3 2 2" xfId="4617" xr:uid="{72E1648A-34B6-43BF-A714-7A61AF285E10}"/>
    <cellStyle name="Számítás 3 2 3" xfId="5077" xr:uid="{22349072-3EC8-441C-B0C2-91108980BA59}"/>
    <cellStyle name="Számítás 3 2 4" xfId="4206" xr:uid="{545A32C4-F73F-4E96-A7F7-BB427658CDB2}"/>
    <cellStyle name="Számítás 3 2 5" xfId="3720" xr:uid="{04147613-4C97-46DD-9DCE-6D30F41D516C}"/>
    <cellStyle name="Számítás 3 2 6" xfId="6323" xr:uid="{82D5CFA9-C523-46B6-A457-1D894B2B1A0D}"/>
    <cellStyle name="Számítás 3 2 7" xfId="5558" xr:uid="{E2E2707F-3991-4B6C-8EFD-9631C25C4C37}"/>
    <cellStyle name="Számítás 3 3" xfId="3792" xr:uid="{AC29794A-4F0D-4D11-8230-8CFCD5356944}"/>
    <cellStyle name="Számítás 3 4" xfId="4073" xr:uid="{396CBC70-971A-458A-B853-F4CE7EC83744}"/>
    <cellStyle name="Számítás 3 5" xfId="3870" xr:uid="{7A654119-AFC4-41F3-AE13-1CCA1E4B72C6}"/>
    <cellStyle name="Számítás 3 6" xfId="5161" xr:uid="{A1F91718-5A03-450C-8270-5461C121AAD9}"/>
    <cellStyle name="Számítás 3 7" xfId="5358" xr:uid="{DD4EAF73-25C8-4CDF-9ED3-5CEA2D568D09}"/>
    <cellStyle name="Számítás 4" xfId="2674" xr:uid="{480334AB-BBDC-40E3-B94F-CD6417F83BF6}"/>
    <cellStyle name="Számítás 4 2" xfId="3382" xr:uid="{0CD311AB-2FCE-4962-9B21-A776C9CA4942}"/>
    <cellStyle name="Számítás 4 2 2" xfId="4618" xr:uid="{0C75CD22-FF85-4A30-B35B-1F0A84C8BF30}"/>
    <cellStyle name="Számítás 4 2 3" xfId="5078" xr:uid="{63F3653A-CC96-4D18-BC8E-D7A15B94772A}"/>
    <cellStyle name="Számítás 4 2 4" xfId="4207" xr:uid="{72B1AA3E-4E91-4EB4-84A3-642B32BF4200}"/>
    <cellStyle name="Számítás 4 2 5" xfId="3719" xr:uid="{2A2A30D7-C0A7-448F-8346-642BA0DE65E7}"/>
    <cellStyle name="Számítás 4 2 6" xfId="6324" xr:uid="{A184E20D-9E48-422D-8AB0-1130625E51D1}"/>
    <cellStyle name="Számítás 4 2 7" xfId="5526" xr:uid="{D612E33D-87B7-4D52-AE55-46A8916473BC}"/>
    <cellStyle name="Számítás 4 3" xfId="3791" xr:uid="{344A37DB-B4B0-45E7-A1F3-6AA3C8175CF6}"/>
    <cellStyle name="Számítás 4 4" xfId="4074" xr:uid="{6153AAEE-57A8-4C56-860E-BBC4E4745AA0}"/>
    <cellStyle name="Számítás 4 5" xfId="3869" xr:uid="{4B49A141-3699-4639-B4E8-112CC50FC6D5}"/>
    <cellStyle name="Számítás 4 6" xfId="5160" xr:uid="{E1BAA408-DF44-4A99-8155-71EA3268549A}"/>
    <cellStyle name="Számítás 4 7" xfId="5359" xr:uid="{A3D02DD4-52B1-4E20-A00F-63CCCE5F7BEA}"/>
    <cellStyle name="Számítás 5" xfId="2675" xr:uid="{BFD6E5B5-3D62-4B54-A4A5-93481985A262}"/>
    <cellStyle name="Számítás 5 2" xfId="3383" xr:uid="{5184C1E4-3296-4A26-9569-3968D29DA741}"/>
    <cellStyle name="Számítás 5 2 2" xfId="4619" xr:uid="{4B611A0D-23B7-4892-8ED5-2BD1164D66DA}"/>
    <cellStyle name="Számítás 5 2 3" xfId="5079" xr:uid="{B3A2ABD5-86B7-42AC-B8CB-A806B47F2B41}"/>
    <cellStyle name="Számítás 5 2 4" xfId="4208" xr:uid="{FB7B67DA-A6DF-46FB-B120-C2D3D1CC99DE}"/>
    <cellStyle name="Számítás 5 2 5" xfId="3718" xr:uid="{3293160A-5CD9-42EC-B7CC-89B76063795B}"/>
    <cellStyle name="Számítás 5 2 6" xfId="6325" xr:uid="{51FE6D6C-8F20-4862-9270-27102D6E3BCE}"/>
    <cellStyle name="Számítás 5 2 7" xfId="5559" xr:uid="{F46CB7D4-DACD-4E0E-827C-A25AF3C1CAA1}"/>
    <cellStyle name="Számítás 5 3" xfId="3790" xr:uid="{FBBFA62F-46CE-4913-B9CA-F9A0522FE783}"/>
    <cellStyle name="Számítás 5 4" xfId="4075" xr:uid="{6DB2FF28-C459-47EB-AA65-2B87514C5A16}"/>
    <cellStyle name="Számítás 5 5" xfId="3868" xr:uid="{70904EF8-4C10-4608-8141-5C5B2683157B}"/>
    <cellStyle name="Számítás 5 6" xfId="5159" xr:uid="{083FEED5-0775-42F7-B189-6AE803D83DBD}"/>
    <cellStyle name="Számítás 5 7" xfId="5551" xr:uid="{F5C3FD94-E780-4759-8AD2-563AC7820737}"/>
    <cellStyle name="Számítás 6" xfId="3379" xr:uid="{115EDA64-C5AC-4D2A-A1DE-CF9FDD3193AE}"/>
    <cellStyle name="Számítás 6 2" xfId="4615" xr:uid="{5E70FF93-2613-4119-9843-B53A9DF1650C}"/>
    <cellStyle name="Számítás 6 3" xfId="5075" xr:uid="{A214E1BF-2D46-4A16-8ED4-7C1A3944D810}"/>
    <cellStyle name="Számítás 6 4" xfId="4204" xr:uid="{2CF78549-738A-4533-B15F-7CFADE6F3E9B}"/>
    <cellStyle name="Számítás 6 5" xfId="4543" xr:uid="{6EA1914B-6D02-4DC9-9E40-DEF1B2F1B3DC}"/>
    <cellStyle name="Számítás 6 6" xfId="6321" xr:uid="{B70796FF-3FDD-4778-A4B5-C6AC3406F6B7}"/>
    <cellStyle name="Számítás 6 7" xfId="5524" xr:uid="{86BCE9EA-F8F7-417C-BDB4-AAFFA4A271C4}"/>
    <cellStyle name="Számítás 7" xfId="3794" xr:uid="{C71BE407-0706-4535-8026-FCE8646A56C4}"/>
    <cellStyle name="Számítás 8" xfId="4071" xr:uid="{62F9228E-8B9C-4F6F-A91C-918C2DF017DC}"/>
    <cellStyle name="Számítás 9" xfId="3872" xr:uid="{62AEC2EB-FF08-4A92-AF90-8B116590EFFB}"/>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1 2" xfId="5529" xr:uid="{07DB39DF-3FC2-4E47-B29A-6544CC4EF4CA}"/>
    <cellStyle name="Titulo1 3" xfId="5538" xr:uid="{6D7224F5-A2D5-4036-B492-9449B7AB27EE}"/>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2 2 2" xfId="4621" xr:uid="{E4EFE69B-8526-4327-987C-394209C61DA4}"/>
    <cellStyle name="Total 2 2 2 3" xfId="5082" xr:uid="{93990B68-6CAA-4F5E-951D-E55421DB6CB4}"/>
    <cellStyle name="Total 2 2 2 4" xfId="4219" xr:uid="{1A783597-5A48-4E0F-B829-484D74F922E0}"/>
    <cellStyle name="Total 2 2 2 5" xfId="3717" xr:uid="{E5C18967-0FA7-481D-86A4-C556833F2D36}"/>
    <cellStyle name="Total 2 2 2 6" xfId="6326" xr:uid="{6C0E3B4F-5D85-4D19-8564-96833C6F90B4}"/>
    <cellStyle name="Total 2 2 2 7" xfId="5527" xr:uid="{3B018D95-BB04-46FB-8740-A5EDD29D0314}"/>
    <cellStyle name="Total 2 2 3" xfId="3709" xr:uid="{5FF4082E-05E9-4130-9BD5-4E81CE87DD34}"/>
    <cellStyle name="Total 2 2 4" xfId="4076" xr:uid="{C04EA9AB-4500-49E1-AF9A-F472CCE4596A}"/>
    <cellStyle name="Total 2 2 5" xfId="4220" xr:uid="{EC7BF37A-F11A-4631-A5B7-5AC38F752AF4}"/>
    <cellStyle name="Total 2 2 6" xfId="5157" xr:uid="{0A224BE1-E622-4892-9587-FFBF814531C0}"/>
    <cellStyle name="Total 2 2 7" xfId="5361" xr:uid="{28C5F752-FB63-43B9-88CC-5F9D8DFBB33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 4 2 2" xfId="4622" xr:uid="{C66D419C-FC5D-4C04-B7A1-993CDF5ABC07}"/>
    <cellStyle name="Total 4 2 3" xfId="5083" xr:uid="{AD613FCA-2334-4AB8-9122-DAFE097914EB}"/>
    <cellStyle name="Total 4 2 4" xfId="4217" xr:uid="{05BAC625-E481-4E29-8C53-4217851CACC3}"/>
    <cellStyle name="Total 4 2 5" xfId="3716" xr:uid="{58019E69-EC99-403A-8800-6E567612504A}"/>
    <cellStyle name="Total 4 2 6" xfId="6327" xr:uid="{8536D5A2-1676-4F3B-9C3C-B3DA185B834D}"/>
    <cellStyle name="Total 4 2 7" xfId="5528" xr:uid="{598B0376-5A86-47DA-B7DC-3DF76D30B123}"/>
    <cellStyle name="Total 4 3" xfId="3708" xr:uid="{5A91444F-1209-4ACA-BB0D-8F49F9FAEEEF}"/>
    <cellStyle name="Total 4 4" xfId="4590" xr:uid="{91385ACC-DF9A-4910-8B4F-024EAC6BF408}"/>
    <cellStyle name="Total 4 5" xfId="3867" xr:uid="{4D5E3BEC-0F3E-4180-877D-BA283F9E6FBF}"/>
    <cellStyle name="Total 4 6" xfId="5156" xr:uid="{F650ED83-C5DC-4A0D-BD29-768B0C19B67F}"/>
    <cellStyle name="Total 4 7" xfId="5362" xr:uid="{09984B68-0054-472E-A078-E35A374C8965}"/>
    <cellStyle name="Totale" xfId="2785" xr:uid="{EB94EFAD-2977-4216-BCC2-D9CB56EA3976}"/>
    <cellStyle name="Totale 10" xfId="5363" xr:uid="{4D3D4821-64D3-479A-A41A-1B65E816E822}"/>
    <cellStyle name="Totale 2" xfId="2786" xr:uid="{4A5A7561-A953-4DAC-A768-DDC3AEDD72ED}"/>
    <cellStyle name="Totale 2 2" xfId="3389" xr:uid="{06A450D4-05A6-4EA8-8D27-A8D8EFE91D4D}"/>
    <cellStyle name="Totale 2 2 2" xfId="4624" xr:uid="{812E0AA4-34A6-456C-A553-B24F9A7C003D}"/>
    <cellStyle name="Totale 2 2 3" xfId="5085" xr:uid="{522FC503-92E7-41CC-A6AA-D57579F7D43B}"/>
    <cellStyle name="Totale 2 2 4" xfId="4240" xr:uid="{B85B3FF5-D56E-4483-8B78-4E21584D7421}"/>
    <cellStyle name="Totale 2 2 5" xfId="3714" xr:uid="{C97A49F0-6EC4-492A-B22E-A8EBA08C6007}"/>
    <cellStyle name="Totale 2 2 6" xfId="6329" xr:uid="{0F849F24-BF71-4726-AC71-EE7CE7468D6D}"/>
    <cellStyle name="Totale 2 2 7" xfId="5531" xr:uid="{AE90BCEB-E2B7-49D1-955B-D01AD4CC4C87}"/>
    <cellStyle name="Totale 2 3" xfId="3706" xr:uid="{8D7896B1-9CB0-40D1-B5B1-9ED132FE95C8}"/>
    <cellStyle name="Totale 2 4" xfId="4591" xr:uid="{642094BA-4F1A-4E29-A010-CF72F94F38DD}"/>
    <cellStyle name="Totale 2 5" xfId="3865" xr:uid="{AC3C096B-8055-424F-B717-6916AD3289D1}"/>
    <cellStyle name="Totale 2 6" xfId="5154" xr:uid="{89214078-6A59-4720-AA8D-62C622B7A434}"/>
    <cellStyle name="Totale 2 7" xfId="5364" xr:uid="{73C985C5-DBEB-4570-A677-8744626EFFA3}"/>
    <cellStyle name="Totale 3" xfId="2787" xr:uid="{EBA84406-32F8-4558-A5FC-ED10FCDF5AAC}"/>
    <cellStyle name="Totale 3 2" xfId="3390" xr:uid="{709EA3D9-61E5-4AB2-A1C7-5D07474FBA2D}"/>
    <cellStyle name="Totale 3 2 2" xfId="4625" xr:uid="{F842B759-8F8A-48AC-9B7C-2A2E2CD2E32C}"/>
    <cellStyle name="Totale 3 2 3" xfId="5086" xr:uid="{DEFCBE7E-FB61-4EDE-A239-A865597EF3C0}"/>
    <cellStyle name="Totale 3 2 4" xfId="4210" xr:uid="{3D8CB703-C824-4895-A8AF-4BF1977DBAED}"/>
    <cellStyle name="Totale 3 2 5" xfId="3713" xr:uid="{296DFCB1-3A28-4762-9200-CFCC5CD2F741}"/>
    <cellStyle name="Totale 3 2 6" xfId="6330" xr:uid="{99F9E00D-4CF7-4914-8245-8C5ABAEDEFE0}"/>
    <cellStyle name="Totale 3 2 7" xfId="5532" xr:uid="{71C608C3-35E5-4EA4-9CB4-C67F3DF0F965}"/>
    <cellStyle name="Totale 3 3" xfId="3705" xr:uid="{A4371CE1-0461-4ADE-A10A-B5096D4134C7}"/>
    <cellStyle name="Totale 3 4" xfId="4078" xr:uid="{BD5E7D13-C3CC-4CED-9261-1A933EF4AC7C}"/>
    <cellStyle name="Totale 3 5" xfId="3864" xr:uid="{D9E573EB-28DF-46F7-BEEA-FBA6610C22E9}"/>
    <cellStyle name="Totale 3 6" xfId="5153" xr:uid="{6663A6A6-81A8-4904-9B1C-BA442296234E}"/>
    <cellStyle name="Totale 3 7" xfId="5137" xr:uid="{DC08827F-DFF7-48BB-AEED-EC404C770185}"/>
    <cellStyle name="Totale 4" xfId="2788" xr:uid="{D1894103-742C-4814-9F5C-207C6DEDD0CC}"/>
    <cellStyle name="Totale 4 2" xfId="3391" xr:uid="{4EEB2519-211A-41C4-A0E6-8650C411F08F}"/>
    <cellStyle name="Totale 4 2 2" xfId="4626" xr:uid="{A500976B-6452-4D17-B4AA-52B04265637F}"/>
    <cellStyle name="Totale 4 2 3" xfId="5087" xr:uid="{F47DEB71-CB0A-45FD-9B3A-2ED01C7A98B7}"/>
    <cellStyle name="Totale 4 2 4" xfId="4211" xr:uid="{2182F68F-47DB-45F9-A416-CFA214E63EF9}"/>
    <cellStyle name="Totale 4 2 5" xfId="3712" xr:uid="{DDF50881-4B57-4A4F-9D3A-F36C4023461D}"/>
    <cellStyle name="Totale 4 2 6" xfId="6331" xr:uid="{99D38414-AB77-4B03-8F49-32A6AEC5FE4F}"/>
    <cellStyle name="Totale 4 2 7" xfId="5897" xr:uid="{54FBE64F-1224-4875-AB4C-595A6129ABAA}"/>
    <cellStyle name="Totale 4 3" xfId="3704" xr:uid="{9B061A35-4D06-4626-A180-8F8E1740C0B5}"/>
    <cellStyle name="Totale 4 4" xfId="4592" xr:uid="{CBA3826C-B13F-4AA5-A896-E17C29E6D8F5}"/>
    <cellStyle name="Totale 4 5" xfId="3863" xr:uid="{7C09D02A-BBCD-4BF4-868B-6A9737BA3D9F}"/>
    <cellStyle name="Totale 4 6" xfId="5152" xr:uid="{DC3F3B55-FE7F-4023-9D86-A38C6727F6D2}"/>
    <cellStyle name="Totale 4 7" xfId="5365" xr:uid="{39B77ECC-707A-4A7B-B6AC-FFF8F946080B}"/>
    <cellStyle name="Totale 5" xfId="3388" xr:uid="{EA657565-5FCB-40C1-BA38-214A4ED27554}"/>
    <cellStyle name="Totale 5 2" xfId="4623" xr:uid="{A3A69A8A-C589-4E8C-9675-5CF4D6BB08CA}"/>
    <cellStyle name="Totale 5 3" xfId="5084" xr:uid="{DA0DEF75-80B0-4F20-8A63-94F702D7EE5A}"/>
    <cellStyle name="Totale 5 4" xfId="4218" xr:uid="{4FAE7F86-3EB9-4E3F-A257-53D6B1379B3B}"/>
    <cellStyle name="Totale 5 5" xfId="3715" xr:uid="{21E6C94C-6D10-4A44-AFDC-DDCFE97F6D39}"/>
    <cellStyle name="Totale 5 6" xfId="6328" xr:uid="{EEF4DD0D-2D90-4856-AA73-A84A598F7F38}"/>
    <cellStyle name="Totale 5 7" xfId="5530" xr:uid="{1573E352-AB10-4A21-AAEB-11DD71CEA70A}"/>
    <cellStyle name="Totale 6" xfId="3707" xr:uid="{EECB3054-E4F4-423F-9537-2C16D777468A}"/>
    <cellStyle name="Totale 7" xfId="4077" xr:uid="{7B8F97DB-5C28-4FF9-B881-206157820172}"/>
    <cellStyle name="Totale 8" xfId="3866" xr:uid="{B6AF45D7-D09C-4CA4-BF68-DF2F41E90AB2}"/>
    <cellStyle name="Totale 9" xfId="5155" xr:uid="{2C06F9C4-51EA-43F6-B936-C92731910147}"/>
    <cellStyle name="Tulostus" xfId="2789" xr:uid="{7D8CF28A-4E6F-4C61-AC35-770EFF652CC9}"/>
    <cellStyle name="Tulostus 10" xfId="5151" xr:uid="{CAAED277-50FB-4380-AAA0-C8D63DB42964}"/>
    <cellStyle name="Tulostus 11" xfId="6216" xr:uid="{9ACFDB0E-19D6-47D7-802F-42DE3C2E1834}"/>
    <cellStyle name="Tulostus 2" xfId="2790" xr:uid="{8B41331D-088A-4D1B-94A1-30AC47361F38}"/>
    <cellStyle name="Tulostus 2 2" xfId="3393" xr:uid="{90C1FC67-CDE9-4ACE-ABDC-1B8EC8BD2818}"/>
    <cellStyle name="Tulostus 2 2 2" xfId="4628" xr:uid="{04680266-7C11-4BE1-B034-A5D1597D00B7}"/>
    <cellStyle name="Tulostus 2 2 3" xfId="5089" xr:uid="{CB2888DA-CA07-45F9-BE94-DB6A7D692F6F}"/>
    <cellStyle name="Tulostus 2 2 4" xfId="4213" xr:uid="{A67F9B7F-C4A7-42BA-9A67-923763A2C074}"/>
    <cellStyle name="Tulostus 2 2 5" xfId="3699" xr:uid="{5AD4CFCE-F037-4CF7-8B42-358028B1AE0E}"/>
    <cellStyle name="Tulostus 2 2 6" xfId="6333" xr:uid="{1032A6E6-84C1-4BA7-859E-10D3A0D3326C}"/>
    <cellStyle name="Tulostus 2 2 7" xfId="5534" xr:uid="{4527281A-617C-4EED-9980-9EC00F59EB41}"/>
    <cellStyle name="Tulostus 2 3" xfId="3702" xr:uid="{029413CE-1285-4ECC-9B7F-8A4578D61BF0}"/>
    <cellStyle name="Tulostus 2 4" xfId="4079" xr:uid="{C9F99EE6-8F0B-460F-928D-8E83FC8CA4D2}"/>
    <cellStyle name="Tulostus 2 5" xfId="3861" xr:uid="{458EA50A-7376-4966-9204-69AB5F619C7B}"/>
    <cellStyle name="Tulostus 2 6" xfId="5150" xr:uid="{2FA686B2-6238-4C44-80FB-40056BE14459}"/>
    <cellStyle name="Tulostus 2 7" xfId="5366" xr:uid="{6F922CFF-368B-48DC-B53E-7A37EEB78B4D}"/>
    <cellStyle name="Tulostus 3" xfId="2791" xr:uid="{C3AF37B8-42F8-4589-9622-BDC63878D729}"/>
    <cellStyle name="Tulostus 3 2" xfId="3394" xr:uid="{5B4FFFC5-C075-4BE2-B65F-C8507D5AFD03}"/>
    <cellStyle name="Tulostus 3 2 2" xfId="4629" xr:uid="{1E608622-A8F7-4936-AB42-EA9416AD6040}"/>
    <cellStyle name="Tulostus 3 2 3" xfId="5090" xr:uid="{8DF817BA-52BC-4F7E-BA14-E6D78230FD32}"/>
    <cellStyle name="Tulostus 3 2 4" xfId="4214" xr:uid="{0E55025B-A972-49AC-AE7C-9F662AB551A3}"/>
    <cellStyle name="Tulostus 3 2 5" xfId="3698" xr:uid="{AF629E74-CCAD-40AC-AA62-FE59BBF1C80F}"/>
    <cellStyle name="Tulostus 3 2 6" xfId="6334" xr:uid="{40F52BBB-32DA-4572-B33B-F96DB8F61EB2}"/>
    <cellStyle name="Tulostus 3 2 7" xfId="5560" xr:uid="{161295C3-00D5-4307-A87A-4BC841D2FC8C}"/>
    <cellStyle name="Tulostus 3 3" xfId="3701" xr:uid="{373B5572-5BBE-4E4B-B455-546A7F5AC697}"/>
    <cellStyle name="Tulostus 3 4" xfId="4227" xr:uid="{D0EC5BCA-0730-4CA5-A4C7-1E1CBEF6BA53}"/>
    <cellStyle name="Tulostus 3 5" xfId="3860" xr:uid="{EF195C04-8C43-4818-BD4B-6E5F72F0D060}"/>
    <cellStyle name="Tulostus 3 6" xfId="5864" xr:uid="{965188CE-B09E-4929-980B-DAB182F6CDBD}"/>
    <cellStyle name="Tulostus 3 7" xfId="5367" xr:uid="{54A534C1-0168-4948-882B-95FF6680886E}"/>
    <cellStyle name="Tulostus 4" xfId="2792" xr:uid="{DB470527-5F36-461D-9461-9E1C3A8C9B18}"/>
    <cellStyle name="Tulostus 4 2" xfId="3395" xr:uid="{D00E4C0C-5320-4D15-A6FD-22D84A6C11BF}"/>
    <cellStyle name="Tulostus 4 2 2" xfId="4630" xr:uid="{C27745C1-EED6-445A-BBC3-7176B76E4248}"/>
    <cellStyle name="Tulostus 4 2 3" xfId="5091" xr:uid="{FC357080-8E19-4DFE-8BA4-1A5B81146CF0}"/>
    <cellStyle name="Tulostus 4 2 4" xfId="4215" xr:uid="{019C898A-E0C4-493F-BCEA-3148990A597F}"/>
    <cellStyle name="Tulostus 4 2 5" xfId="3711" xr:uid="{61FAA2C0-F141-4C45-9106-63FDABC24BDD}"/>
    <cellStyle name="Tulostus 4 2 6" xfId="6335" xr:uid="{2357D8BD-98FA-4633-8213-A6CBD015BDF6}"/>
    <cellStyle name="Tulostus 4 2 7" xfId="5535" xr:uid="{7D03C527-25A5-4ECC-BF91-3C2FB7DBB8BF}"/>
    <cellStyle name="Tulostus 4 3" xfId="4542" xr:uid="{787F8AC2-D637-4170-BE99-4930E4DE7DA6}"/>
    <cellStyle name="Tulostus 4 4" xfId="4228" xr:uid="{5D833457-1573-46BF-BFAF-C83634A96B3D}"/>
    <cellStyle name="Tulostus 4 5" xfId="3859" xr:uid="{048B1368-268A-4B31-A708-DFC6351FC3E2}"/>
    <cellStyle name="Tulostus 4 6" xfId="5149" xr:uid="{6F530773-5517-4AAD-9204-76A5C2AF15FC}"/>
    <cellStyle name="Tulostus 4 7" xfId="5368" xr:uid="{37B40F58-92AD-4E9B-95DE-5A83A5673A04}"/>
    <cellStyle name="Tulostus 5" xfId="2793" xr:uid="{C447993D-6C14-4302-8A17-DCB40839F5F7}"/>
    <cellStyle name="Tulostus 5 2" xfId="3396" xr:uid="{7925C28D-9C2B-4FA7-B726-EB83AA9A6EF4}"/>
    <cellStyle name="Tulostus 5 2 2" xfId="4631" xr:uid="{3BE86178-F645-46A2-8334-92C797624204}"/>
    <cellStyle name="Tulostus 5 2 3" xfId="5092" xr:uid="{F2589C3C-17F5-45DA-BDDE-D14B27C5D99B}"/>
    <cellStyle name="Tulostus 5 2 4" xfId="4216" xr:uid="{5FD8A11E-ACBD-43A2-84D4-EE71F373EFE6}"/>
    <cellStyle name="Tulostus 5 2 5" xfId="3710" xr:uid="{7B91F519-E6B9-4307-BE1E-0E872290C3D8}"/>
    <cellStyle name="Tulostus 5 2 6" xfId="6336" xr:uid="{370324DB-E15A-42A8-B1A0-64390BAD5C31}"/>
    <cellStyle name="Tulostus 5 2 7" xfId="5898" xr:uid="{267C15C6-F18C-4A1B-AE9A-06E473FB68DF}"/>
    <cellStyle name="Tulostus 5 3" xfId="3700" xr:uid="{E699E315-F7E6-4C50-AC0D-B2259D6F518E}"/>
    <cellStyle name="Tulostus 5 4" xfId="4229" xr:uid="{571EFEEC-2776-4602-9DFA-86620216BECD}"/>
    <cellStyle name="Tulostus 5 5" xfId="3858" xr:uid="{6C6F717B-1152-4F27-BA68-5815B7DA52FD}"/>
    <cellStyle name="Tulostus 5 6" xfId="5148" xr:uid="{3A3766E9-A3B3-4004-8AB6-D0D8C19EA052}"/>
    <cellStyle name="Tulostus 5 7" xfId="5369" xr:uid="{72631212-3A47-410D-9326-538528B23C58}"/>
    <cellStyle name="Tulostus 6" xfId="3392" xr:uid="{DFBD767F-1FBB-4AB7-B6E4-89E10040F3AD}"/>
    <cellStyle name="Tulostus 6 2" xfId="4627" xr:uid="{CC9E4313-8780-4232-B8C1-B1F798538AFE}"/>
    <cellStyle name="Tulostus 6 3" xfId="5088" xr:uid="{716284C0-640B-4CB9-954C-DE777BE494B6}"/>
    <cellStyle name="Tulostus 6 4" xfId="4212" xr:uid="{2CE8A283-B16A-4FBD-A615-359F4B617A7D}"/>
    <cellStyle name="Tulostus 6 5" xfId="3697" xr:uid="{81BEAE9F-2F08-4AD8-8841-D243AF640986}"/>
    <cellStyle name="Tulostus 6 6" xfId="6332" xr:uid="{A68E35B5-8DB1-45D7-876E-B0E125C38DEF}"/>
    <cellStyle name="Tulostus 6 7" xfId="5533" xr:uid="{CB836D7A-8107-4221-834E-59E0DCD1142A}"/>
    <cellStyle name="Tulostus 7" xfId="3703" xr:uid="{A6EE7983-31F7-4AFF-B9DF-AFB16C431B40}"/>
    <cellStyle name="Tulostus 8" xfId="4966" xr:uid="{4F5F1FE1-15CE-459E-B0C9-2DF9DB021358}"/>
    <cellStyle name="Tulostus 9" xfId="3862" xr:uid="{B6E4ABDF-83A5-414D-B729-69DF0C71BE03}"/>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Vírgula 2 2 2 2" xfId="4922" xr:uid="{6D7B5039-EC0B-4729-B244-70D38AA85979}"/>
    <cellStyle name="Vírgula 2 2 2 3" xfId="6189" xr:uid="{9AFD41A3-9945-4B18-9DFD-14891441A724}"/>
    <cellStyle name="Vírgula 2 2 3" xfId="4531" xr:uid="{1CB82BD1-231D-4D99-8D90-05A4124E4140}"/>
    <cellStyle name="Vírgula 2 2 4" xfId="5851" xr:uid="{B8A42D0C-B262-4E25-91E3-C6C7A1A8CC83}"/>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1" defaultTableStyle="TableStyleMedium2" defaultPivotStyle="PivotStyleLight16">
    <tableStyle name="Invisible" pivot="0" table="0" count="0" xr9:uid="{FE8A6071-AF46-4930-8F0D-21EB53FA6559}"/>
  </tableStyles>
  <colors>
    <mruColors>
      <color rgb="FF3E4A52"/>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7" Type="http://schemas.openxmlformats.org/officeDocument/2006/relationships/worksheet" Target="worksheets/sheet7.xml"/><Relationship Id="rId71"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7685-4D9A-81E0-43CED2A74FBB}"/>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685-4D9A-81E0-43CED2A74FBB}"/>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685-4D9A-81E0-43CED2A74FBB}"/>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685-4D9A-81E0-43CED2A74FBB}"/>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85-4D9A-81E0-43CED2A74FBB}"/>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85-4D9A-81E0-43CED2A74FBB}"/>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85-4D9A-81E0-43CED2A74FBB}"/>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85-4D9A-81E0-43CED2A74FBB}"/>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685-4D9A-81E0-43CED2A74FBB}"/>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7685-4D9A-81E0-43CED2A74FBB}"/>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342900</xdr:colOff>
      <xdr:row>0</xdr:row>
      <xdr:rowOff>76200</xdr:rowOff>
    </xdr:from>
    <xdr:to>
      <xdr:col>4</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657225</xdr:colOff>
      <xdr:row>0</xdr:row>
      <xdr:rowOff>57150</xdr:rowOff>
    </xdr:from>
    <xdr:to>
      <xdr:col>7</xdr:col>
      <xdr:colOff>619124</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3008545B-FA4F-4C4B-AD53-0CA11E0445E9}"/>
            </a:ext>
          </a:extLst>
        </xdr:cNvPr>
        <xdr:cNvSpPr/>
      </xdr:nvSpPr>
      <xdr:spPr>
        <a:xfrm>
          <a:off x="7705725" y="57150"/>
          <a:ext cx="1562099"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581026</xdr:colOff>
      <xdr:row>0</xdr:row>
      <xdr:rowOff>57150</xdr:rowOff>
    </xdr:from>
    <xdr:to>
      <xdr:col>7</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DA25793-0E4C-4273-A723-70D541CB41EA}"/>
            </a:ext>
          </a:extLst>
        </xdr:cNvPr>
        <xdr:cNvSpPr/>
      </xdr:nvSpPr>
      <xdr:spPr>
        <a:xfrm>
          <a:off x="8061326" y="57150"/>
          <a:ext cx="16573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581026</xdr:colOff>
      <xdr:row>0</xdr:row>
      <xdr:rowOff>57150</xdr:rowOff>
    </xdr:from>
    <xdr:to>
      <xdr:col>8</xdr:col>
      <xdr:colOff>638176</xdr:colOff>
      <xdr:row>0</xdr:row>
      <xdr:rowOff>438150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37DC28F0-095E-497F-B878-11F04428FAB5}"/>
            </a:ext>
          </a:extLst>
        </xdr:cNvPr>
        <xdr:cNvSpPr/>
      </xdr:nvSpPr>
      <xdr:spPr>
        <a:xfrm>
          <a:off x="8988426" y="57150"/>
          <a:ext cx="135890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470648</xdr:colOff>
      <xdr:row>0</xdr:row>
      <xdr:rowOff>44824</xdr:rowOff>
    </xdr:from>
    <xdr:to>
      <xdr:col>11</xdr:col>
      <xdr:colOff>527798</xdr:colOff>
      <xdr:row>0</xdr:row>
      <xdr:rowOff>425824</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BAB8C35-8FB8-4793-AB30-9FFEE5D90572}"/>
            </a:ext>
          </a:extLst>
        </xdr:cNvPr>
        <xdr:cNvSpPr/>
      </xdr:nvSpPr>
      <xdr:spPr>
        <a:xfrm>
          <a:off x="7100048" y="44824"/>
          <a:ext cx="1657350"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815E6363-32D2-447A-8C1A-B218751562B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201706</xdr:colOff>
      <xdr:row>0</xdr:row>
      <xdr:rowOff>60032</xdr:rowOff>
    </xdr:from>
    <xdr:to>
      <xdr:col>5</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474428</xdr:colOff>
      <xdr:row>0</xdr:row>
      <xdr:rowOff>83909</xdr:rowOff>
    </xdr:from>
    <xdr:to>
      <xdr:col>19</xdr:col>
      <xdr:colOff>56030</xdr:colOff>
      <xdr:row>0</xdr:row>
      <xdr:rowOff>515471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5B957F26-31C6-4708-A217-0886D5D7D087}"/>
            </a:ext>
          </a:extLst>
        </xdr:cNvPr>
        <xdr:cNvSpPr/>
      </xdr:nvSpPr>
      <xdr:spPr>
        <a:xfrm>
          <a:off x="16554869" y="83909"/>
          <a:ext cx="2035690" cy="43156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0ED8BD62-3E50-4ED5-8F84-C36757E4376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7492" cy="483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11</xdr:col>
      <xdr:colOff>568516</xdr:colOff>
      <xdr:row>10</xdr:row>
      <xdr:rowOff>141548</xdr:rowOff>
    </xdr:from>
    <xdr:to>
      <xdr:col>11</xdr:col>
      <xdr:colOff>571555</xdr:colOff>
      <xdr:row>10</xdr:row>
      <xdr:rowOff>142233</xdr:rowOff>
    </xdr:to>
    <xdr:graphicFrame macro="">
      <xdr:nvGraphicFramePr>
        <xdr:cNvPr id="2" name="Gráfico 18">
          <a:extLst>
            <a:ext uri="{FF2B5EF4-FFF2-40B4-BE49-F238E27FC236}">
              <a16:creationId xmlns:a16="http://schemas.microsoft.com/office/drawing/2014/main" id="{BC6085D5-9B82-4818-9578-848C733EB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214312</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45749604-BFDF-4E73-87B9-E82B92F23B7C}"/>
            </a:ext>
          </a:extLst>
        </xdr:cNvPr>
        <xdr:cNvSpPr/>
      </xdr:nvSpPr>
      <xdr:spPr>
        <a:xfrm>
          <a:off x="13992225" y="92075"/>
          <a:ext cx="1544637" cy="457199"/>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s000a10201\grupos\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es000a10201\grupos\HFMD\13.-%20Cedulon%202011\3_Revision_%20NIIF_Detalle_Pasivo_Controles_v3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s000a10201\grupos\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s000a10201\grupos\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s000a10201\grupos\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grupos\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es000a10201\grupos\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es000a10201\grupos\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grupos\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es000a10201\grupos\HFMD\13.-%20Cedulon%202011\4_Revision_NIIF_Detalle_Otra_Informacion_Controles_v3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s000a10201\grupos\PPA\Salida_NIIF_Mensual_v3_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and consolidation adjustments</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3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v>
          </cell>
          <cell r="C489" t="str">
            <v>4. Other revenues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y deterioro</v>
          </cell>
          <cell r="C494" t="str">
            <v>5. Other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SOLUNION"/>
      <sheetName val="GLOBAL"/>
      <sheetName val="GLOBAL Areas"/>
      <sheetName val="RAMOS REGIONES"/>
      <sheetName val="7.CAPITAL"/>
      <sheetName val="Deuda CBT"/>
      <sheetName val="7.Deuda"/>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(Vto. 2030)</v>
          </cell>
          <cell r="C50" t="str">
            <v>- of which: subordinated debt - (Maturity 2030)</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10/2031 (€ 500 M)</v>
          </cell>
          <cell r="C53" t="str">
            <v>- of which: syndicated credit facility - 10/2031 (€ 500 M)</v>
          </cell>
          <cell r="D53" t="str">
            <v>- da qual: empréstimo sindicado 10/2031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6 meses)</v>
          </cell>
          <cell r="C180" t="str">
            <v>Earnings per share (euros / 6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MARZO</v>
          </cell>
          <cell r="C464" t="str">
            <v>MARCH</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row r="561">
          <cell r="A561" t="str">
            <v>MOD_546</v>
          </cell>
          <cell r="B561" t="str">
            <v>SOLUNION</v>
          </cell>
          <cell r="C561" t="str">
            <v>SOLUNION</v>
          </cell>
          <cell r="D561" t="str">
            <v>SOLUNION</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36622.767768055557</v>
          </cell>
        </row>
        <row r="4">
          <cell r="B4" t="str">
            <v>AÑO OPERACION</v>
          </cell>
          <cell r="D4">
            <v>1989</v>
          </cell>
          <cell r="E4">
            <v>1989</v>
          </cell>
          <cell r="F4">
            <v>1991</v>
          </cell>
          <cell r="G4">
            <v>1990</v>
          </cell>
          <cell r="H4">
            <v>1992</v>
          </cell>
          <cell r="I4">
            <v>1992</v>
          </cell>
          <cell r="J4">
            <v>1993</v>
          </cell>
          <cell r="K4">
            <v>1994</v>
          </cell>
          <cell r="L4">
            <v>35125</v>
          </cell>
          <cell r="M4">
            <v>35125</v>
          </cell>
          <cell r="N4">
            <v>35125</v>
          </cell>
          <cell r="O4">
            <v>35217</v>
          </cell>
          <cell r="P4">
            <v>35217</v>
          </cell>
          <cell r="Q4">
            <v>35217</v>
          </cell>
          <cell r="R4">
            <v>35490</v>
          </cell>
          <cell r="S4">
            <v>35490</v>
          </cell>
          <cell r="T4">
            <v>35490</v>
          </cell>
          <cell r="U4">
            <v>35765</v>
          </cell>
          <cell r="V4">
            <v>35765</v>
          </cell>
          <cell r="W4">
            <v>36039</v>
          </cell>
          <cell r="X4">
            <v>36039</v>
          </cell>
          <cell r="Y4">
            <v>36039</v>
          </cell>
          <cell r="Z4">
            <v>36039</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18</v>
          </cell>
          <cell r="G5">
            <v>23</v>
          </cell>
          <cell r="H5">
            <v>25</v>
          </cell>
          <cell r="I5">
            <v>26</v>
          </cell>
          <cell r="J5">
            <v>29</v>
          </cell>
          <cell r="K5">
            <v>41</v>
          </cell>
          <cell r="R5" t="str">
            <v>Nuevo Mundo</v>
          </cell>
          <cell r="S5" t="str">
            <v>progress</v>
          </cell>
          <cell r="T5" t="str">
            <v>asian</v>
          </cell>
          <cell r="U5" t="str">
            <v>fancy</v>
          </cell>
          <cell r="V5" t="str">
            <v>Nuevo Mundo</v>
          </cell>
          <cell r="W5" t="str">
            <v>progress</v>
          </cell>
          <cell r="X5" t="str">
            <v>asian</v>
          </cell>
          <cell r="Y5" t="str">
            <v>fancy</v>
          </cell>
          <cell r="Z5" t="str">
            <v>unipol</v>
          </cell>
          <cell r="AA5" t="str">
            <v>lico</v>
          </cell>
          <cell r="AB5" t="str">
            <v>15% vcvp</v>
          </cell>
          <cell r="AC5" t="str">
            <v>65% vcvp</v>
          </cell>
          <cell r="AD5" t="str">
            <v>edifico</v>
          </cell>
          <cell r="AE5" t="str">
            <v>edifico</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INTERNACIONAL</v>
          </cell>
          <cell r="G6" t="str">
            <v>CORMAP</v>
          </cell>
          <cell r="H6" t="str">
            <v>BANCO</v>
          </cell>
          <cell r="I6" t="str">
            <v>BANCO</v>
          </cell>
          <cell r="J6" t="str">
            <v>BANCO</v>
          </cell>
          <cell r="K6" t="str">
            <v>INMUEBLES</v>
          </cell>
          <cell r="L6" t="str">
            <v>CORMAP</v>
          </cell>
          <cell r="M6" t="str">
            <v>CORMAP</v>
          </cell>
          <cell r="N6" t="str">
            <v>REASEGURO</v>
          </cell>
          <cell r="O6" t="str">
            <v>M.G.DOS</v>
          </cell>
          <cell r="P6" t="str">
            <v>M.COLOMBIA</v>
          </cell>
          <cell r="Q6" t="str">
            <v>M.INTERNACIONAL</v>
          </cell>
          <cell r="R6" t="str">
            <v>MAPGEN</v>
          </cell>
          <cell r="S6" t="str">
            <v>MAPGEN</v>
          </cell>
          <cell r="T6" t="str">
            <v>M.COLOMBIA</v>
          </cell>
          <cell r="U6" t="str">
            <v>M.INTER</v>
          </cell>
          <cell r="V6" t="str">
            <v>M.INTER</v>
          </cell>
          <cell r="W6" t="str">
            <v>M. AMERICA</v>
          </cell>
          <cell r="X6" t="str">
            <v>M. AMERICA</v>
          </cell>
          <cell r="Y6" t="str">
            <v>M. AMERICA</v>
          </cell>
          <cell r="Z6" t="str">
            <v>M. AMERICA</v>
          </cell>
          <cell r="AA6" t="str">
            <v>M.VIDA</v>
          </cell>
          <cell r="AB6" t="str">
            <v>VERACRUZ</v>
          </cell>
          <cell r="AC6" t="str">
            <v>VERACRUZ</v>
          </cell>
          <cell r="AD6" t="str">
            <v>VERACRUZ</v>
          </cell>
          <cell r="AE6" t="str">
            <v>DETECTAR</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ES004</v>
          </cell>
          <cell r="G7" t="str">
            <v>ES000</v>
          </cell>
          <cell r="H7" t="str">
            <v>ES005</v>
          </cell>
          <cell r="I7" t="str">
            <v>ES005</v>
          </cell>
          <cell r="J7" t="str">
            <v>ES005</v>
          </cell>
          <cell r="K7" t="str">
            <v>ES006</v>
          </cell>
          <cell r="L7" t="str">
            <v>ES000</v>
          </cell>
          <cell r="M7" t="str">
            <v>ES000</v>
          </cell>
          <cell r="N7" t="str">
            <v>ES003</v>
          </cell>
          <cell r="O7" t="str">
            <v>ES092</v>
          </cell>
          <cell r="P7" t="str">
            <v>CO017</v>
          </cell>
          <cell r="Q7" t="str">
            <v>ES004</v>
          </cell>
          <cell r="R7" t="str">
            <v>ES002</v>
          </cell>
          <cell r="S7" t="str">
            <v>ES002</v>
          </cell>
          <cell r="T7" t="str">
            <v>CO017</v>
          </cell>
          <cell r="U7" t="str">
            <v>ES004</v>
          </cell>
          <cell r="V7" t="str">
            <v>ES004</v>
          </cell>
          <cell r="W7" t="str">
            <v>ES105</v>
          </cell>
          <cell r="X7" t="str">
            <v>ES105</v>
          </cell>
          <cell r="Y7" t="str">
            <v>ES105</v>
          </cell>
          <cell r="Z7" t="str">
            <v>ES105</v>
          </cell>
          <cell r="AA7" t="str">
            <v>ES001</v>
          </cell>
          <cell r="AB7" t="str">
            <v>BR004</v>
          </cell>
          <cell r="AC7" t="str">
            <v>BR004</v>
          </cell>
          <cell r="AD7" t="str">
            <v>BR004</v>
          </cell>
          <cell r="AE7" t="str">
            <v>BR012</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IG</v>
          </cell>
          <cell r="H8" t="str">
            <v>PE</v>
          </cell>
          <cell r="I8" t="str">
            <v>PE</v>
          </cell>
          <cell r="J8" t="str">
            <v>PE</v>
          </cell>
          <cell r="K8" t="str">
            <v>PE</v>
          </cell>
          <cell r="L8" t="str">
            <v>IG</v>
          </cell>
          <cell r="M8" t="str">
            <v>IG</v>
          </cell>
          <cell r="N8" t="str">
            <v>IG</v>
          </cell>
          <cell r="O8" t="str">
            <v>PE</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0.80699900000000002</v>
          </cell>
          <cell r="G9">
            <v>1</v>
          </cell>
          <cell r="H9">
            <v>0.23561499999999999</v>
          </cell>
          <cell r="I9">
            <v>0.23561499999999999</v>
          </cell>
          <cell r="J9">
            <v>0.23561499999999999</v>
          </cell>
          <cell r="K9">
            <v>0.99903799999999998</v>
          </cell>
          <cell r="L9">
            <v>1</v>
          </cell>
          <cell r="M9">
            <v>1</v>
          </cell>
          <cell r="N9">
            <v>0.94755500000000004</v>
          </cell>
          <cell r="O9">
            <v>0.32</v>
          </cell>
          <cell r="P9">
            <v>0.99953899999999996</v>
          </cell>
          <cell r="Q9">
            <v>0.80699900000000002</v>
          </cell>
          <cell r="R9">
            <v>0.96410200000000001</v>
          </cell>
          <cell r="S9">
            <v>0.96410200000000001</v>
          </cell>
          <cell r="T9">
            <v>0.99953899999999996</v>
          </cell>
          <cell r="U9">
            <v>0.80699900000000002</v>
          </cell>
          <cell r="V9">
            <v>0.80699900000000002</v>
          </cell>
          <cell r="W9">
            <v>0.80699900000000002</v>
          </cell>
          <cell r="X9">
            <v>0.80699900000000002</v>
          </cell>
          <cell r="Y9">
            <v>0.80699900000000002</v>
          </cell>
          <cell r="Z9">
            <v>0.80699900000000002</v>
          </cell>
          <cell r="AA9">
            <v>0.68764099999999995</v>
          </cell>
          <cell r="AB9">
            <v>0.80699900000000002</v>
          </cell>
          <cell r="AC9">
            <v>0.80699900000000002</v>
          </cell>
          <cell r="AD9">
            <v>0.80699900000000002</v>
          </cell>
          <cell r="AE9">
            <v>1</v>
          </cell>
          <cell r="AF9">
            <v>0.80699900000000002</v>
          </cell>
          <cell r="AG9">
            <v>0.80699900000000002</v>
          </cell>
          <cell r="AH9">
            <v>0.80699900000000002</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0.35</v>
          </cell>
          <cell r="Y10">
            <v>0.35</v>
          </cell>
          <cell r="Z10">
            <v>0.35</v>
          </cell>
          <cell r="AA10">
            <v>0.35</v>
          </cell>
          <cell r="AB10">
            <v>0.33</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VIDA</v>
          </cell>
          <cell r="G12" t="str">
            <v>BANCO</v>
          </cell>
          <cell r="H12" t="str">
            <v>M.GEST2</v>
          </cell>
          <cell r="I12" t="str">
            <v>BANCO</v>
          </cell>
          <cell r="J12" t="str">
            <v>VIDA</v>
          </cell>
          <cell r="K12" t="str">
            <v>GUANARTEME</v>
          </cell>
          <cell r="L12" t="str">
            <v>BANCO</v>
          </cell>
          <cell r="M12" t="str">
            <v>M.GEST2</v>
          </cell>
          <cell r="N12" t="str">
            <v>CORMAP</v>
          </cell>
          <cell r="O12" t="str">
            <v>BANCO</v>
          </cell>
          <cell r="P12" t="str">
            <v>ANDIASISTENCIA</v>
          </cell>
          <cell r="Q12" t="str">
            <v>IT.SERVICI.</v>
          </cell>
          <cell r="R12" t="str">
            <v>CORMAP</v>
          </cell>
          <cell r="S12" t="str">
            <v>VIDA</v>
          </cell>
          <cell r="T12" t="str">
            <v>ANDIASISTENCIA</v>
          </cell>
          <cell r="U12" t="str">
            <v>IT. SERVITE</v>
          </cell>
          <cell r="V12" t="str">
            <v>CORMAP</v>
          </cell>
          <cell r="W12" t="str">
            <v>CORMAP</v>
          </cell>
          <cell r="X12" t="str">
            <v>CORMAP</v>
          </cell>
          <cell r="Y12" t="str">
            <v>CORMAP</v>
          </cell>
          <cell r="Z12" t="str">
            <v>CORMAP</v>
          </cell>
          <cell r="AA12" t="str">
            <v>GENERALES</v>
          </cell>
          <cell r="AB12" t="str">
            <v>AMER-VIDA</v>
          </cell>
          <cell r="AC12" t="str">
            <v>FANCY</v>
          </cell>
          <cell r="AD12" t="str">
            <v>DETECTAR</v>
          </cell>
          <cell r="AE12" t="str">
            <v>VERACRUZ</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ES001</v>
          </cell>
          <cell r="G13" t="str">
            <v>ES005</v>
          </cell>
          <cell r="H13" t="str">
            <v>ES092</v>
          </cell>
          <cell r="I13" t="str">
            <v>ES005</v>
          </cell>
          <cell r="J13" t="str">
            <v>ES001</v>
          </cell>
          <cell r="K13" t="str">
            <v>ES023</v>
          </cell>
          <cell r="L13" t="str">
            <v>ES005</v>
          </cell>
          <cell r="M13" t="str">
            <v>ES092</v>
          </cell>
          <cell r="N13" t="str">
            <v>ES000</v>
          </cell>
          <cell r="O13" t="str">
            <v>ES005</v>
          </cell>
          <cell r="P13" t="str">
            <v>CO012</v>
          </cell>
          <cell r="Q13" t="str">
            <v>ES095</v>
          </cell>
          <cell r="R13" t="str">
            <v>ES000</v>
          </cell>
          <cell r="S13" t="str">
            <v>ES001</v>
          </cell>
          <cell r="T13" t="str">
            <v>CO012</v>
          </cell>
          <cell r="U13" t="str">
            <v>ES095</v>
          </cell>
          <cell r="V13" t="str">
            <v>ES000</v>
          </cell>
          <cell r="W13" t="str">
            <v>ES000</v>
          </cell>
          <cell r="X13" t="str">
            <v>ES000</v>
          </cell>
          <cell r="Y13" t="str">
            <v>ES000</v>
          </cell>
          <cell r="Z13" t="str">
            <v>ES000</v>
          </cell>
          <cell r="AA13" t="str">
            <v>ES002</v>
          </cell>
          <cell r="AB13" t="str">
            <v>ES109</v>
          </cell>
          <cell r="AC13" t="str">
            <v>UY004</v>
          </cell>
          <cell r="AD13" t="str">
            <v>BR012</v>
          </cell>
          <cell r="AE13" t="str">
            <v>BR004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0.68764099999999995</v>
          </cell>
          <cell r="G14">
            <v>0.23561499999999999</v>
          </cell>
          <cell r="H14">
            <v>0.32</v>
          </cell>
          <cell r="I14">
            <v>0.23561499999999999</v>
          </cell>
          <cell r="J14">
            <v>0.68764099999999995</v>
          </cell>
          <cell r="K14">
            <v>0.67487140000000001</v>
          </cell>
          <cell r="L14">
            <v>0.23561499999999999</v>
          </cell>
          <cell r="M14">
            <v>0.32</v>
          </cell>
          <cell r="N14">
            <v>1</v>
          </cell>
          <cell r="O14">
            <v>0.23561499999999999</v>
          </cell>
          <cell r="P14">
            <v>0.96318199999999998</v>
          </cell>
          <cell r="Q14">
            <v>0.94755500000000004</v>
          </cell>
          <cell r="R14">
            <v>1</v>
          </cell>
          <cell r="S14">
            <v>0.68764099999999995</v>
          </cell>
          <cell r="T14">
            <v>0.96318199999999998</v>
          </cell>
          <cell r="U14">
            <v>0.94755500000000004</v>
          </cell>
          <cell r="V14">
            <v>1</v>
          </cell>
          <cell r="W14">
            <v>1</v>
          </cell>
          <cell r="X14">
            <v>1</v>
          </cell>
          <cell r="Y14">
            <v>1</v>
          </cell>
          <cell r="Z14">
            <v>1</v>
          </cell>
          <cell r="AA14">
            <v>0.96410200000000001</v>
          </cell>
          <cell r="AB14">
            <v>0.91900000000000004</v>
          </cell>
          <cell r="AC14">
            <v>1</v>
          </cell>
          <cell r="AD14">
            <v>1</v>
          </cell>
          <cell r="AE14">
            <v>0.80699900000000002</v>
          </cell>
          <cell r="AF14">
            <v>0.91547040000000002</v>
          </cell>
          <cell r="AG14">
            <v>1</v>
          </cell>
          <cell r="AH14">
            <v>1</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IG</v>
          </cell>
          <cell r="G15" t="str">
            <v>PE</v>
          </cell>
          <cell r="H15" t="str">
            <v>PE</v>
          </cell>
          <cell r="I15" t="str">
            <v>PE</v>
          </cell>
          <cell r="J15" t="str">
            <v>IG</v>
          </cell>
          <cell r="K15" t="str">
            <v>IG</v>
          </cell>
          <cell r="L15" t="str">
            <v>PE</v>
          </cell>
          <cell r="M15" t="str">
            <v>PE</v>
          </cell>
          <cell r="N15" t="str">
            <v>IG</v>
          </cell>
          <cell r="O15" t="str">
            <v>PE</v>
          </cell>
          <cell r="P15" t="str">
            <v>IG</v>
          </cell>
          <cell r="Q15" t="str">
            <v>PE</v>
          </cell>
          <cell r="R15" t="str">
            <v>IG</v>
          </cell>
          <cell r="S15" t="str">
            <v>IG</v>
          </cell>
          <cell r="T15" t="str">
            <v>IG</v>
          </cell>
          <cell r="U15" t="str">
            <v>PE</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IF</v>
          </cell>
          <cell r="Y16" t="str">
            <v>IF</v>
          </cell>
          <cell r="Z16" t="str">
            <v>IF</v>
          </cell>
          <cell r="AA16" t="str">
            <v>IF</v>
          </cell>
          <cell r="AB16" t="str">
            <v>IF</v>
          </cell>
          <cell r="AC16" t="str">
            <v>IF</v>
          </cell>
          <cell r="AD16" t="str">
            <v>IM</v>
          </cell>
          <cell r="AE16" t="str">
            <v>IM</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205</v>
          </cell>
          <cell r="G17">
            <v>78</v>
          </cell>
          <cell r="H17">
            <v>64</v>
          </cell>
          <cell r="I17">
            <v>29</v>
          </cell>
          <cell r="J17">
            <v>388</v>
          </cell>
          <cell r="K17">
            <v>7</v>
          </cell>
          <cell r="L17">
            <v>16</v>
          </cell>
          <cell r="M17">
            <v>34</v>
          </cell>
          <cell r="N17">
            <v>228</v>
          </cell>
          <cell r="O17">
            <v>-25</v>
          </cell>
          <cell r="P17">
            <v>5</v>
          </cell>
          <cell r="Q17">
            <v>5</v>
          </cell>
          <cell r="R17">
            <v>4</v>
          </cell>
          <cell r="S17">
            <v>1</v>
          </cell>
          <cell r="T17">
            <v>-1</v>
          </cell>
          <cell r="U17">
            <v>-3</v>
          </cell>
          <cell r="V17">
            <v>98</v>
          </cell>
          <cell r="W17">
            <v>-2</v>
          </cell>
          <cell r="X17">
            <v>353</v>
          </cell>
          <cell r="Y17">
            <v>-83</v>
          </cell>
          <cell r="Z17">
            <v>76</v>
          </cell>
          <cell r="AA17">
            <v>206</v>
          </cell>
          <cell r="AB17">
            <v>207</v>
          </cell>
          <cell r="AC17">
            <v>559</v>
          </cell>
          <cell r="AD17">
            <v>107</v>
          </cell>
          <cell r="AE17">
            <v>-107</v>
          </cell>
          <cell r="AF17">
            <v>2377</v>
          </cell>
          <cell r="AG17">
            <v>10</v>
          </cell>
          <cell r="AH17">
            <v>49</v>
          </cell>
          <cell r="AI17">
            <v>73</v>
          </cell>
          <cell r="AJ17">
            <v>1248</v>
          </cell>
          <cell r="AK17">
            <v>87</v>
          </cell>
          <cell r="AL17">
            <v>35</v>
          </cell>
          <cell r="AM17">
            <v>117</v>
          </cell>
          <cell r="AN17">
            <v>-117</v>
          </cell>
          <cell r="AP17">
            <v>6422</v>
          </cell>
        </row>
        <row r="18">
          <cell r="B18" t="str">
            <v>RESULTADO A ELIMINAR</v>
          </cell>
          <cell r="D18">
            <v>6</v>
          </cell>
          <cell r="E18">
            <v>88</v>
          </cell>
          <cell r="F18">
            <v>205</v>
          </cell>
          <cell r="G18">
            <v>78</v>
          </cell>
          <cell r="H18">
            <v>64</v>
          </cell>
          <cell r="I18">
            <v>29</v>
          </cell>
          <cell r="J18">
            <v>388</v>
          </cell>
          <cell r="K18">
            <v>7</v>
          </cell>
          <cell r="L18">
            <v>18</v>
          </cell>
          <cell r="M18">
            <v>-110</v>
          </cell>
          <cell r="N18">
            <v>228</v>
          </cell>
          <cell r="O18">
            <v>-25</v>
          </cell>
          <cell r="P18">
            <v>5</v>
          </cell>
          <cell r="Q18">
            <v>5</v>
          </cell>
          <cell r="R18">
            <v>4</v>
          </cell>
          <cell r="S18">
            <v>1</v>
          </cell>
          <cell r="T18">
            <v>-1</v>
          </cell>
          <cell r="U18">
            <v>-3</v>
          </cell>
          <cell r="V18">
            <v>98</v>
          </cell>
          <cell r="W18">
            <v>-2</v>
          </cell>
          <cell r="X18">
            <v>353</v>
          </cell>
          <cell r="Y18">
            <v>-83</v>
          </cell>
          <cell r="Z18">
            <v>76</v>
          </cell>
          <cell r="AA18">
            <v>206</v>
          </cell>
          <cell r="AB18">
            <v>207</v>
          </cell>
          <cell r="AC18">
            <v>559</v>
          </cell>
          <cell r="AD18">
            <v>107</v>
          </cell>
          <cell r="AE18">
            <v>-107</v>
          </cell>
          <cell r="AF18">
            <v>2377</v>
          </cell>
          <cell r="AG18">
            <v>10</v>
          </cell>
          <cell r="AH18">
            <v>49</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165.43479500000001</v>
          </cell>
          <cell r="G19">
            <v>18.377969999999998</v>
          </cell>
          <cell r="H19">
            <v>20.48</v>
          </cell>
          <cell r="I19">
            <v>6.8328349999999993</v>
          </cell>
          <cell r="J19">
            <v>91.41861999999999</v>
          </cell>
          <cell r="K19">
            <v>6.9932660000000002</v>
          </cell>
          <cell r="L19">
            <v>9</v>
          </cell>
          <cell r="M19">
            <v>-35</v>
          </cell>
          <cell r="N19">
            <v>216.04254</v>
          </cell>
          <cell r="O19">
            <v>-5.8903749999999997</v>
          </cell>
          <cell r="P19">
            <v>4.9976950000000002</v>
          </cell>
          <cell r="Q19">
            <v>4.7377750000000001</v>
          </cell>
          <cell r="R19">
            <v>3.8564080000000001</v>
          </cell>
          <cell r="S19">
            <v>0.96410200000000001</v>
          </cell>
          <cell r="T19">
            <v>-0.99953899999999996</v>
          </cell>
          <cell r="U19">
            <v>-2.8426650000000002</v>
          </cell>
          <cell r="V19">
            <v>79.085902000000004</v>
          </cell>
          <cell r="W19">
            <v>-1.613998</v>
          </cell>
          <cell r="X19">
            <v>284.87064700000002</v>
          </cell>
          <cell r="Y19">
            <v>-66.980917000000005</v>
          </cell>
          <cell r="Z19">
            <v>61.331924000000001</v>
          </cell>
          <cell r="AA19">
            <v>141.65404599999999</v>
          </cell>
          <cell r="AB19">
            <v>167.04879300000002</v>
          </cell>
          <cell r="AC19">
            <v>451.11244099999999</v>
          </cell>
          <cell r="AD19">
            <v>86.348893000000004</v>
          </cell>
          <cell r="AE19">
            <v>-107</v>
          </cell>
          <cell r="AF19">
            <v>1918.236623</v>
          </cell>
          <cell r="AG19">
            <v>8.0699900000000007</v>
          </cell>
          <cell r="AH19">
            <v>39.542951000000002</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-98</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t="str">
            <v xml:space="preserve"> </v>
          </cell>
          <cell r="G27">
            <v>-18.377969999999998</v>
          </cell>
          <cell r="H27">
            <v>-20.48</v>
          </cell>
          <cell r="I27">
            <v>-6.8328349999999993</v>
          </cell>
          <cell r="J27" t="str">
            <v xml:space="preserve"> </v>
          </cell>
          <cell r="K27">
            <v>-6.9932660000000002</v>
          </cell>
          <cell r="L27">
            <v>9</v>
          </cell>
          <cell r="M27">
            <v>-35</v>
          </cell>
          <cell r="N27" t="str">
            <v>de Rvas contra</v>
          </cell>
          <cell r="Q27" t="str">
            <v>de Rvas contra</v>
          </cell>
          <cell r="U27">
            <v>3</v>
          </cell>
          <cell r="AH27">
            <v>-75.684070999999989</v>
          </cell>
          <cell r="AI27">
            <v>-73</v>
          </cell>
          <cell r="AP27">
            <v>-148.68407099999999</v>
          </cell>
        </row>
        <row r="28">
          <cell r="B28">
            <v>13210</v>
          </cell>
          <cell r="C28" t="str">
            <v>PART. EN EMP. GRUPO I.G.</v>
          </cell>
          <cell r="D28">
            <v>-6</v>
          </cell>
          <cell r="E28">
            <v>-88</v>
          </cell>
          <cell r="N28" t="str">
            <v>Rvas.</v>
          </cell>
          <cell r="O28">
            <v>-1</v>
          </cell>
          <cell r="P28">
            <v>1</v>
          </cell>
          <cell r="Q28" t="str">
            <v>Rvas.</v>
          </cell>
          <cell r="R28">
            <v>-4</v>
          </cell>
          <cell r="S28">
            <v>-1</v>
          </cell>
          <cell r="T28">
            <v>1</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-194</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20</v>
          </cell>
          <cell r="X33">
            <v>43</v>
          </cell>
          <cell r="Y33">
            <v>-68</v>
          </cell>
          <cell r="Z33">
            <v>0</v>
          </cell>
          <cell r="AA33">
            <v>95</v>
          </cell>
          <cell r="AB33">
            <v>111</v>
          </cell>
          <cell r="AC33">
            <v>85</v>
          </cell>
          <cell r="AD33">
            <v>57</v>
          </cell>
          <cell r="AE33">
            <v>-72</v>
          </cell>
          <cell r="AF33">
            <v>1274</v>
          </cell>
          <cell r="AG33">
            <v>5</v>
          </cell>
          <cell r="AH33">
            <v>25</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3.8564080000000001</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-117.10065499999999</v>
          </cell>
          <cell r="H35">
            <v>20.48</v>
          </cell>
          <cell r="I35">
            <v>6.8328349999999993</v>
          </cell>
          <cell r="J35">
            <v>-32</v>
          </cell>
          <cell r="K35">
            <v>6.9932660000000002</v>
          </cell>
          <cell r="L35">
            <v>-9</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v>39.565204999999999</v>
          </cell>
          <cell r="G37" t="str">
            <v>PE</v>
          </cell>
          <cell r="H37" t="str">
            <v>PE</v>
          </cell>
          <cell r="N37">
            <v>0.14359199999999994</v>
          </cell>
          <cell r="O37">
            <v>3.5897999999999985E-2</v>
          </cell>
          <cell r="P37">
            <v>-4.6100000000004471E-4</v>
          </cell>
          <cell r="Q37">
            <v>-0.57900299999999993</v>
          </cell>
          <cell r="R37">
            <v>0.14359199999999994</v>
          </cell>
          <cell r="S37">
            <v>3.5897999999999985E-2</v>
          </cell>
          <cell r="T37">
            <v>-4.6100000000004471E-4</v>
          </cell>
          <cell r="U37">
            <v>-0.57900299999999993</v>
          </cell>
          <cell r="V37">
            <v>18.914097999999999</v>
          </cell>
          <cell r="W37">
            <v>-0.38600199999999996</v>
          </cell>
          <cell r="X37">
            <v>46</v>
          </cell>
          <cell r="Y37">
            <v>-11</v>
          </cell>
          <cell r="Z37">
            <v>10</v>
          </cell>
          <cell r="AA37">
            <v>39</v>
          </cell>
          <cell r="AB37">
            <v>28</v>
          </cell>
          <cell r="AC37">
            <v>75</v>
          </cell>
          <cell r="AD37">
            <v>14</v>
          </cell>
          <cell r="AE37">
            <v>0</v>
          </cell>
          <cell r="AF37">
            <v>319</v>
          </cell>
          <cell r="AG37">
            <v>1</v>
          </cell>
          <cell r="AH37">
            <v>6</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0</v>
          </cell>
          <cell r="X39">
            <v>124</v>
          </cell>
          <cell r="Y39">
            <v>-29</v>
          </cell>
          <cell r="Z39">
            <v>27</v>
          </cell>
          <cell r="AA39">
            <v>72</v>
          </cell>
          <cell r="AB39">
            <v>68</v>
          </cell>
          <cell r="AC39">
            <v>184</v>
          </cell>
          <cell r="AD39">
            <v>35</v>
          </cell>
          <cell r="AE39">
            <v>-34</v>
          </cell>
          <cell r="AF39">
            <v>784</v>
          </cell>
          <cell r="AG39">
            <v>4</v>
          </cell>
          <cell r="AH39">
            <v>18</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v>
          </cell>
          <cell r="J68">
            <v>-0.42142839999999637</v>
          </cell>
          <cell r="K68">
            <v>0</v>
          </cell>
          <cell r="L68">
            <v>0</v>
          </cell>
          <cell r="M68">
            <v>0</v>
          </cell>
          <cell r="N68">
            <v>0</v>
          </cell>
          <cell r="O68">
            <v>0</v>
          </cell>
          <cell r="P68">
            <v>0</v>
          </cell>
          <cell r="Q68">
            <v>0</v>
          </cell>
          <cell r="R68">
            <v>0</v>
          </cell>
          <cell r="S68">
            <v>0</v>
          </cell>
          <cell r="T68">
            <v>0</v>
          </cell>
          <cell r="U68">
            <v>-0.42166800000000015</v>
          </cell>
          <cell r="V68">
            <v>0</v>
          </cell>
          <cell r="W68">
            <v>-0.38600200000000129</v>
          </cell>
          <cell r="X68">
            <v>-4</v>
          </cell>
          <cell r="Y68">
            <v>4</v>
          </cell>
          <cell r="Z68">
            <v>1</v>
          </cell>
          <cell r="AA68">
            <v>0</v>
          </cell>
          <cell r="AB68">
            <v>0</v>
          </cell>
          <cell r="AC68">
            <v>0</v>
          </cell>
          <cell r="AD68">
            <v>213</v>
          </cell>
          <cell r="AE68">
            <v>-213</v>
          </cell>
          <cell r="AF68">
            <v>0</v>
          </cell>
          <cell r="AG68">
            <v>0</v>
          </cell>
          <cell r="AH68">
            <v>0</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19.400000000000002</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-19.400000000000002</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t="str">
            <v>N/A PE</v>
          </cell>
          <cell r="I91" t="str">
            <v>N/A PE</v>
          </cell>
          <cell r="J91">
            <v>6.0597646000000012</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13.340235400000001</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t="str">
            <v>N/A PE</v>
          </cell>
          <cell r="I94" t="str">
            <v>N/A PE</v>
          </cell>
          <cell r="J94">
            <v>-6.0597646000000012</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81"/>
  <sheetViews>
    <sheetView tabSelected="1" topLeftCell="A2" zoomScale="115" zoomScaleNormal="115" workbookViewId="0">
      <selection activeCell="A2" sqref="A2"/>
    </sheetView>
  </sheetViews>
  <sheetFormatPr baseColWidth="10" defaultColWidth="0" defaultRowHeight="15" customHeight="1" zeroHeight="1"/>
  <cols>
    <col min="1" max="1" width="10.85546875" style="81" customWidth="1"/>
    <col min="2" max="2" width="49.7109375" style="81" bestFit="1" customWidth="1"/>
    <col min="3" max="3" width="34.5703125" style="81" customWidth="1"/>
    <col min="4" max="4" width="2" style="81" customWidth="1"/>
    <col min="5" max="5" width="10.85546875" style="81" customWidth="1"/>
    <col min="6" max="14" width="10.85546875" style="81" hidden="1" customWidth="1"/>
    <col min="15" max="15" width="0" style="81" hidden="1" customWidth="1"/>
    <col min="16" max="16384" width="10.85546875" style="81" hidden="1"/>
  </cols>
  <sheetData>
    <row r="2" spans="1:9">
      <c r="A2" s="80"/>
    </row>
    <row r="3" spans="1:9"/>
    <row r="4" spans="1:9"/>
    <row r="5" spans="1:9" ht="24.95" customHeight="1">
      <c r="B5" s="82" t="s">
        <v>214</v>
      </c>
    </row>
    <row r="6" spans="1:9"/>
    <row r="7" spans="1:9">
      <c r="B7" s="83" t="s">
        <v>215</v>
      </c>
    </row>
    <row r="8" spans="1:9"/>
    <row r="9" spans="1:9" ht="17.100000000000001" customHeight="1">
      <c r="B9" s="83" t="s">
        <v>413</v>
      </c>
      <c r="D9" s="84"/>
    </row>
    <row r="10" spans="1:9" ht="17.100000000000001" customHeight="1">
      <c r="B10" s="85"/>
      <c r="D10" s="84"/>
    </row>
    <row r="11" spans="1:9" ht="17.100000000000001" customHeight="1">
      <c r="B11" s="83" t="s">
        <v>414</v>
      </c>
      <c r="D11" s="84"/>
    </row>
    <row r="12" spans="1:9" ht="17.100000000000001" customHeight="1">
      <c r="G12" s="86"/>
      <c r="I12" s="84"/>
    </row>
    <row r="13" spans="1:9" ht="17.100000000000001" customHeight="1">
      <c r="B13" s="83" t="s">
        <v>170</v>
      </c>
      <c r="G13" s="86"/>
      <c r="I13" s="84"/>
    </row>
    <row r="14" spans="1:9" ht="17.100000000000001" customHeight="1">
      <c r="G14" s="86"/>
      <c r="I14" s="84"/>
    </row>
    <row r="15" spans="1:9" ht="17.100000000000001" customHeight="1">
      <c r="B15" s="83" t="s">
        <v>107</v>
      </c>
      <c r="G15" s="86"/>
      <c r="I15" s="84"/>
    </row>
    <row r="16" spans="1:9" ht="17.100000000000001" customHeight="1">
      <c r="G16" s="86"/>
      <c r="I16" s="84"/>
    </row>
    <row r="17" spans="1:1024 1027:2047 2049:3072 3074:4094 4097:5119 5122:6144 6147:7167 7169:8192 8194:9214 9217:10239 10242:11264 11267:12287 12289:13312 13314:14334 14337:15359 15362:16384" ht="17.100000000000001" customHeight="1">
      <c r="B17" s="83" t="s">
        <v>117</v>
      </c>
      <c r="G17" s="86"/>
      <c r="I17" s="84"/>
    </row>
    <row r="18" spans="1:1024 1027:2047 2049:3072 3074:4094 4097:5119 5122:6144 6147:7167 7169:8192 8194:9214 9217:10239 10242:11264 11267:12287 12289:13312 13314:14334 14337:15359 15362:16384" ht="17.100000000000001" customHeight="1">
      <c r="G18" s="86"/>
      <c r="I18" s="84"/>
    </row>
    <row r="19" spans="1:1024 1027:2047 2049:3072 3074:4094 4097:5119 5122:6144 6147:7167 7169:8192 8194:9214 9217:10239 10242:11264 11267:12287 12289:13312 13314:14334 14337:15359 15362:16384" ht="17.100000000000001" customHeight="1">
      <c r="B19" s="83" t="s">
        <v>179</v>
      </c>
      <c r="G19" s="86"/>
      <c r="I19" s="84"/>
    </row>
    <row r="20" spans="1:1024 1027:2047 2049:3072 3074:4094 4097:5119 5122:6144 6147:7167 7169:8192 8194:9214 9217:10239 10242:11264 11267:12287 12289:13312 13314:14334 14337:15359 15362:16384" ht="17.100000000000001" customHeight="1">
      <c r="G20" s="86"/>
      <c r="I20" s="84"/>
    </row>
    <row r="21" spans="1:1024 1027:2047 2049:3072 3074:4094 4097:5119 5122:6144 6147:7167 7169:8192 8194:9214 9217:10239 10242:11264 11267:12287 12289:13312 13314:14334 14337:15359 15362:16384" ht="17.100000000000001" customHeight="1">
      <c r="B21" s="83" t="s">
        <v>52</v>
      </c>
      <c r="G21" s="86"/>
      <c r="I21" s="84"/>
    </row>
    <row r="22" spans="1:1024 1027:2047 2049:3072 3074:4094 4097:5119 5122:6144 6147:7167 7169:8192 8194:9214 9217:10239 10242:11264 11267:12287 12289:13312 13314:14334 14337:15359 15362:16384" ht="17.100000000000001" customHeight="1">
      <c r="D22" s="84"/>
    </row>
    <row r="23" spans="1:1024 1027:2047 2049:3072 3074:4094 4097:5119 5122:6144 6147:7167 7169:8192 8194:9214 9217:10239 10242:11264 11267:12287 12289:13312 13314:14334 14337:15359 15362:16384" s="80" customFormat="1" ht="17.100000000000001" customHeight="1">
      <c r="A23" s="81"/>
      <c r="B23" s="83" t="s">
        <v>53</v>
      </c>
      <c r="C23" s="81"/>
      <c r="D23" s="81"/>
      <c r="E23" s="81"/>
      <c r="G23" s="86"/>
      <c r="I23" s="87"/>
      <c r="L23" s="86"/>
      <c r="N23" s="87"/>
      <c r="Q23" s="86"/>
      <c r="S23" s="87"/>
      <c r="V23" s="86"/>
      <c r="X23" s="87"/>
      <c r="AA23" s="86"/>
      <c r="AC23" s="87"/>
      <c r="AF23" s="86"/>
      <c r="AH23" s="87"/>
      <c r="AK23" s="86"/>
      <c r="AM23" s="87"/>
      <c r="AP23" s="86"/>
      <c r="AR23" s="87"/>
      <c r="AU23" s="86"/>
      <c r="AW23" s="87"/>
      <c r="AZ23" s="86"/>
      <c r="BB23" s="87"/>
      <c r="BE23" s="86"/>
      <c r="BG23" s="87"/>
      <c r="BJ23" s="86"/>
      <c r="BL23" s="87"/>
      <c r="BO23" s="86"/>
      <c r="BQ23" s="87"/>
      <c r="BT23" s="86"/>
      <c r="BV23" s="87"/>
      <c r="BY23" s="86"/>
      <c r="CA23" s="87"/>
      <c r="CD23" s="86"/>
      <c r="CF23" s="87"/>
      <c r="CI23" s="86"/>
      <c r="CK23" s="87"/>
      <c r="CN23" s="86"/>
      <c r="CP23" s="87"/>
      <c r="CS23" s="86"/>
      <c r="CU23" s="87"/>
      <c r="CX23" s="86"/>
      <c r="CZ23" s="87"/>
      <c r="DC23" s="86"/>
      <c r="DE23" s="87"/>
      <c r="DH23" s="86"/>
      <c r="DJ23" s="87"/>
      <c r="DM23" s="86"/>
      <c r="DO23" s="87"/>
      <c r="DR23" s="86"/>
      <c r="DT23" s="87"/>
      <c r="DW23" s="86"/>
      <c r="DY23" s="87"/>
      <c r="EB23" s="86"/>
      <c r="ED23" s="87"/>
      <c r="EG23" s="86"/>
      <c r="EI23" s="87"/>
      <c r="EL23" s="86"/>
      <c r="EN23" s="87"/>
      <c r="EQ23" s="86"/>
      <c r="ES23" s="87"/>
      <c r="EV23" s="86"/>
      <c r="EX23" s="87"/>
      <c r="FA23" s="86"/>
      <c r="FC23" s="87"/>
      <c r="FF23" s="86"/>
      <c r="FH23" s="87"/>
      <c r="FK23" s="86"/>
      <c r="FM23" s="87"/>
      <c r="FP23" s="86"/>
      <c r="FR23" s="87"/>
      <c r="FU23" s="86"/>
      <c r="FW23" s="87"/>
      <c r="FZ23" s="86"/>
      <c r="GB23" s="87"/>
      <c r="GE23" s="86"/>
      <c r="GG23" s="87"/>
      <c r="GJ23" s="86"/>
      <c r="GL23" s="87"/>
      <c r="GO23" s="86"/>
      <c r="GQ23" s="87"/>
      <c r="GT23" s="86"/>
      <c r="GV23" s="87"/>
      <c r="GY23" s="86"/>
      <c r="HA23" s="87"/>
      <c r="HD23" s="86"/>
      <c r="HF23" s="87"/>
      <c r="HI23" s="86"/>
      <c r="HK23" s="87"/>
      <c r="HN23" s="86"/>
      <c r="HP23" s="87"/>
      <c r="HS23" s="86"/>
      <c r="HU23" s="87"/>
      <c r="HX23" s="86"/>
      <c r="HZ23" s="87"/>
      <c r="IC23" s="86"/>
      <c r="IE23" s="87"/>
      <c r="IH23" s="86"/>
      <c r="IJ23" s="87"/>
      <c r="IM23" s="86"/>
      <c r="IO23" s="87"/>
      <c r="IR23" s="86"/>
      <c r="IT23" s="87"/>
      <c r="IW23" s="86"/>
      <c r="IY23" s="87"/>
      <c r="JB23" s="86"/>
      <c r="JD23" s="87"/>
      <c r="JG23" s="86"/>
      <c r="JI23" s="87"/>
      <c r="JL23" s="86"/>
      <c r="JN23" s="87"/>
      <c r="JQ23" s="86"/>
      <c r="JS23" s="87"/>
      <c r="JV23" s="86"/>
      <c r="JX23" s="87"/>
      <c r="KA23" s="86"/>
      <c r="KC23" s="87"/>
      <c r="KF23" s="86"/>
      <c r="KH23" s="87"/>
      <c r="KK23" s="86"/>
      <c r="KM23" s="87"/>
      <c r="KP23" s="86"/>
      <c r="KR23" s="87"/>
      <c r="KU23" s="86"/>
      <c r="KW23" s="87"/>
      <c r="KZ23" s="86"/>
      <c r="LB23" s="87"/>
      <c r="LE23" s="86"/>
      <c r="LG23" s="87"/>
      <c r="LJ23" s="86"/>
      <c r="LL23" s="87"/>
      <c r="LO23" s="86"/>
      <c r="LQ23" s="87"/>
      <c r="LT23" s="86"/>
      <c r="LV23" s="87"/>
      <c r="LY23" s="86"/>
      <c r="MA23" s="87"/>
      <c r="MD23" s="86"/>
      <c r="MF23" s="87"/>
      <c r="MI23" s="86"/>
      <c r="MK23" s="87"/>
      <c r="MN23" s="86"/>
      <c r="MP23" s="87"/>
      <c r="MS23" s="86"/>
      <c r="MU23" s="87"/>
      <c r="MX23" s="86"/>
      <c r="MZ23" s="87"/>
      <c r="NC23" s="86"/>
      <c r="NE23" s="87"/>
      <c r="NH23" s="86"/>
      <c r="NJ23" s="87"/>
      <c r="NM23" s="86"/>
      <c r="NO23" s="87"/>
      <c r="NR23" s="86"/>
      <c r="NT23" s="87"/>
      <c r="NW23" s="86"/>
      <c r="NY23" s="87"/>
      <c r="OB23" s="86"/>
      <c r="OD23" s="87"/>
      <c r="OG23" s="86"/>
      <c r="OI23" s="87"/>
      <c r="OL23" s="86"/>
      <c r="ON23" s="87"/>
      <c r="OQ23" s="86"/>
      <c r="OS23" s="87"/>
      <c r="OV23" s="86"/>
      <c r="OX23" s="87"/>
      <c r="PA23" s="86"/>
      <c r="PC23" s="87"/>
      <c r="PF23" s="86"/>
      <c r="PH23" s="87"/>
      <c r="PK23" s="86"/>
      <c r="PM23" s="87"/>
      <c r="PP23" s="86"/>
      <c r="PR23" s="87"/>
      <c r="PU23" s="86"/>
      <c r="PW23" s="87"/>
      <c r="PZ23" s="86"/>
      <c r="QB23" s="87"/>
      <c r="QE23" s="86"/>
      <c r="QG23" s="87"/>
      <c r="QJ23" s="86"/>
      <c r="QL23" s="87"/>
      <c r="QO23" s="86"/>
      <c r="QQ23" s="87"/>
      <c r="QT23" s="86"/>
      <c r="QV23" s="87"/>
      <c r="QY23" s="86"/>
      <c r="RA23" s="87"/>
      <c r="RD23" s="86"/>
      <c r="RF23" s="87"/>
      <c r="RI23" s="86"/>
      <c r="RK23" s="87"/>
      <c r="RN23" s="86"/>
      <c r="RP23" s="87"/>
      <c r="RS23" s="86"/>
      <c r="RU23" s="87"/>
      <c r="RX23" s="86"/>
      <c r="RZ23" s="87"/>
      <c r="SC23" s="86"/>
      <c r="SE23" s="87"/>
      <c r="SH23" s="86"/>
      <c r="SJ23" s="87"/>
      <c r="SM23" s="86"/>
      <c r="SO23" s="87"/>
      <c r="SR23" s="86"/>
      <c r="ST23" s="87"/>
      <c r="SW23" s="86"/>
      <c r="SY23" s="87"/>
      <c r="TB23" s="86"/>
      <c r="TD23" s="87"/>
      <c r="TG23" s="86"/>
      <c r="TI23" s="87"/>
      <c r="TL23" s="86"/>
      <c r="TN23" s="87"/>
      <c r="TQ23" s="86"/>
      <c r="TS23" s="87"/>
      <c r="TV23" s="86"/>
      <c r="TX23" s="87"/>
      <c r="UA23" s="86"/>
      <c r="UC23" s="87"/>
      <c r="UF23" s="86"/>
      <c r="UH23" s="87"/>
      <c r="UK23" s="86"/>
      <c r="UM23" s="87"/>
      <c r="UP23" s="86"/>
      <c r="UR23" s="87"/>
      <c r="UU23" s="86"/>
      <c r="UW23" s="87"/>
      <c r="UZ23" s="86"/>
      <c r="VB23" s="87"/>
      <c r="VE23" s="86"/>
      <c r="VG23" s="87"/>
      <c r="VJ23" s="86"/>
      <c r="VL23" s="87"/>
      <c r="VO23" s="86"/>
      <c r="VQ23" s="87"/>
      <c r="VT23" s="86"/>
      <c r="VV23" s="87"/>
      <c r="VY23" s="86"/>
      <c r="WA23" s="87"/>
      <c r="WD23" s="86"/>
      <c r="WF23" s="87"/>
      <c r="WI23" s="86"/>
      <c r="WK23" s="87"/>
      <c r="WN23" s="86"/>
      <c r="WP23" s="87"/>
      <c r="WS23" s="86"/>
      <c r="WU23" s="87"/>
      <c r="WX23" s="86"/>
      <c r="WZ23" s="87"/>
      <c r="XC23" s="86"/>
      <c r="XE23" s="87"/>
      <c r="XH23" s="86"/>
      <c r="XJ23" s="87"/>
      <c r="XM23" s="86"/>
      <c r="XO23" s="87"/>
      <c r="XR23" s="86"/>
      <c r="XT23" s="87"/>
      <c r="XW23" s="86"/>
      <c r="XY23" s="87"/>
      <c r="YB23" s="86"/>
      <c r="YD23" s="87"/>
      <c r="YG23" s="86"/>
      <c r="YI23" s="87"/>
      <c r="YL23" s="86"/>
      <c r="YN23" s="87"/>
      <c r="YQ23" s="86"/>
      <c r="YS23" s="87"/>
      <c r="YV23" s="86"/>
      <c r="YX23" s="87"/>
      <c r="ZA23" s="86"/>
      <c r="ZC23" s="87"/>
      <c r="ZF23" s="86"/>
      <c r="ZH23" s="87"/>
      <c r="ZK23" s="86"/>
      <c r="ZM23" s="87"/>
      <c r="ZP23" s="86"/>
      <c r="ZR23" s="87"/>
      <c r="ZU23" s="86"/>
      <c r="ZW23" s="87"/>
      <c r="ZZ23" s="86"/>
      <c r="AAB23" s="87"/>
      <c r="AAE23" s="86"/>
      <c r="AAG23" s="87"/>
      <c r="AAJ23" s="86"/>
      <c r="AAL23" s="87"/>
      <c r="AAO23" s="86"/>
      <c r="AAQ23" s="87"/>
      <c r="AAT23" s="86"/>
      <c r="AAV23" s="87"/>
      <c r="AAY23" s="86"/>
      <c r="ABA23" s="87"/>
      <c r="ABD23" s="86"/>
      <c r="ABF23" s="87"/>
      <c r="ABI23" s="86"/>
      <c r="ABK23" s="87"/>
      <c r="ABN23" s="86"/>
      <c r="ABP23" s="87"/>
      <c r="ABS23" s="86"/>
      <c r="ABU23" s="87"/>
      <c r="ABX23" s="86"/>
      <c r="ABZ23" s="87"/>
      <c r="ACC23" s="86"/>
      <c r="ACE23" s="87"/>
      <c r="ACH23" s="86"/>
      <c r="ACJ23" s="87"/>
      <c r="ACM23" s="86"/>
      <c r="ACO23" s="87"/>
      <c r="ACR23" s="86"/>
      <c r="ACT23" s="87"/>
      <c r="ACW23" s="86"/>
      <c r="ACY23" s="87"/>
      <c r="ADB23" s="86"/>
      <c r="ADD23" s="87"/>
      <c r="ADG23" s="86"/>
      <c r="ADI23" s="87"/>
      <c r="ADL23" s="86"/>
      <c r="ADN23" s="87"/>
      <c r="ADQ23" s="86"/>
      <c r="ADS23" s="87"/>
      <c r="ADV23" s="86"/>
      <c r="ADX23" s="87"/>
      <c r="AEA23" s="86"/>
      <c r="AEC23" s="87"/>
      <c r="AEF23" s="86"/>
      <c r="AEH23" s="87"/>
      <c r="AEK23" s="86"/>
      <c r="AEM23" s="87"/>
      <c r="AEP23" s="86"/>
      <c r="AER23" s="87"/>
      <c r="AEU23" s="86"/>
      <c r="AEW23" s="87"/>
      <c r="AEZ23" s="86"/>
      <c r="AFB23" s="87"/>
      <c r="AFE23" s="86"/>
      <c r="AFG23" s="87"/>
      <c r="AFJ23" s="86"/>
      <c r="AFL23" s="87"/>
      <c r="AFO23" s="86"/>
      <c r="AFQ23" s="87"/>
      <c r="AFT23" s="86"/>
      <c r="AFV23" s="87"/>
      <c r="AFY23" s="86"/>
      <c r="AGA23" s="87"/>
      <c r="AGD23" s="86"/>
      <c r="AGF23" s="87"/>
      <c r="AGI23" s="86"/>
      <c r="AGK23" s="87"/>
      <c r="AGN23" s="86"/>
      <c r="AGP23" s="87"/>
      <c r="AGS23" s="86"/>
      <c r="AGU23" s="87"/>
      <c r="AGX23" s="86"/>
      <c r="AGZ23" s="87"/>
      <c r="AHC23" s="86"/>
      <c r="AHE23" s="87"/>
      <c r="AHH23" s="86"/>
      <c r="AHJ23" s="87"/>
      <c r="AHM23" s="86"/>
      <c r="AHO23" s="87"/>
      <c r="AHR23" s="86"/>
      <c r="AHT23" s="87"/>
      <c r="AHW23" s="86"/>
      <c r="AHY23" s="87"/>
      <c r="AIB23" s="86"/>
      <c r="AID23" s="87"/>
      <c r="AIG23" s="86"/>
      <c r="AII23" s="87"/>
      <c r="AIL23" s="86"/>
      <c r="AIN23" s="87"/>
      <c r="AIQ23" s="86"/>
      <c r="AIS23" s="87"/>
      <c r="AIV23" s="86"/>
      <c r="AIX23" s="87"/>
      <c r="AJA23" s="86"/>
      <c r="AJC23" s="87"/>
      <c r="AJF23" s="86"/>
      <c r="AJH23" s="87"/>
      <c r="AJK23" s="86"/>
      <c r="AJM23" s="87"/>
      <c r="AJP23" s="86"/>
      <c r="AJR23" s="87"/>
      <c r="AJU23" s="86"/>
      <c r="AJW23" s="87"/>
      <c r="AJZ23" s="86"/>
      <c r="AKB23" s="87"/>
      <c r="AKE23" s="86"/>
      <c r="AKG23" s="87"/>
      <c r="AKJ23" s="86"/>
      <c r="AKL23" s="87"/>
      <c r="AKO23" s="86"/>
      <c r="AKQ23" s="87"/>
      <c r="AKT23" s="86"/>
      <c r="AKV23" s="87"/>
      <c r="AKY23" s="86"/>
      <c r="ALA23" s="87"/>
      <c r="ALD23" s="86"/>
      <c r="ALF23" s="87"/>
      <c r="ALI23" s="86"/>
      <c r="ALK23" s="87"/>
      <c r="ALN23" s="86"/>
      <c r="ALP23" s="87"/>
      <c r="ALS23" s="86"/>
      <c r="ALU23" s="87"/>
      <c r="ALX23" s="86"/>
      <c r="ALZ23" s="87"/>
      <c r="AMC23" s="86"/>
      <c r="AME23" s="87"/>
      <c r="AMH23" s="86"/>
      <c r="AMJ23" s="87"/>
      <c r="AMM23" s="86"/>
      <c r="AMO23" s="87"/>
      <c r="AMR23" s="86"/>
      <c r="AMT23" s="87"/>
      <c r="AMW23" s="86"/>
      <c r="AMY23" s="87"/>
      <c r="ANB23" s="86"/>
      <c r="AND23" s="87"/>
      <c r="ANG23" s="86"/>
      <c r="ANI23" s="87"/>
      <c r="ANL23" s="86"/>
      <c r="ANN23" s="87"/>
      <c r="ANQ23" s="86"/>
      <c r="ANS23" s="87"/>
      <c r="ANV23" s="86"/>
      <c r="ANX23" s="87"/>
      <c r="AOA23" s="86"/>
      <c r="AOC23" s="87"/>
      <c r="AOF23" s="86"/>
      <c r="AOH23" s="87"/>
      <c r="AOK23" s="86"/>
      <c r="AOM23" s="87"/>
      <c r="AOP23" s="86"/>
      <c r="AOR23" s="87"/>
      <c r="AOU23" s="86"/>
      <c r="AOW23" s="87"/>
      <c r="AOZ23" s="86"/>
      <c r="APB23" s="87"/>
      <c r="APE23" s="86"/>
      <c r="APG23" s="87"/>
      <c r="APJ23" s="86"/>
      <c r="APL23" s="87"/>
      <c r="APO23" s="86"/>
      <c r="APQ23" s="87"/>
      <c r="APT23" s="86"/>
      <c r="APV23" s="87"/>
      <c r="APY23" s="86"/>
      <c r="AQA23" s="87"/>
      <c r="AQD23" s="86"/>
      <c r="AQF23" s="87"/>
      <c r="AQI23" s="86"/>
      <c r="AQK23" s="87"/>
      <c r="AQN23" s="86"/>
      <c r="AQP23" s="87"/>
      <c r="AQS23" s="86"/>
      <c r="AQU23" s="87"/>
      <c r="AQX23" s="86"/>
      <c r="AQZ23" s="87"/>
      <c r="ARC23" s="86"/>
      <c r="ARE23" s="87"/>
      <c r="ARH23" s="86"/>
      <c r="ARJ23" s="87"/>
      <c r="ARM23" s="86"/>
      <c r="ARO23" s="87"/>
      <c r="ARR23" s="86"/>
      <c r="ART23" s="87"/>
      <c r="ARW23" s="86"/>
      <c r="ARY23" s="87"/>
      <c r="ASB23" s="86"/>
      <c r="ASD23" s="87"/>
      <c r="ASG23" s="86"/>
      <c r="ASI23" s="87"/>
      <c r="ASL23" s="86"/>
      <c r="ASN23" s="87"/>
      <c r="ASQ23" s="86"/>
      <c r="ASS23" s="87"/>
      <c r="ASV23" s="86"/>
      <c r="ASX23" s="87"/>
      <c r="ATA23" s="86"/>
      <c r="ATC23" s="87"/>
      <c r="ATF23" s="86"/>
      <c r="ATH23" s="87"/>
      <c r="ATK23" s="86"/>
      <c r="ATM23" s="87"/>
      <c r="ATP23" s="86"/>
      <c r="ATR23" s="87"/>
      <c r="ATU23" s="86"/>
      <c r="ATW23" s="87"/>
      <c r="ATZ23" s="86"/>
      <c r="AUB23" s="87"/>
      <c r="AUE23" s="86"/>
      <c r="AUG23" s="87"/>
      <c r="AUJ23" s="86"/>
      <c r="AUL23" s="87"/>
      <c r="AUO23" s="86"/>
      <c r="AUQ23" s="87"/>
      <c r="AUT23" s="86"/>
      <c r="AUV23" s="87"/>
      <c r="AUY23" s="86"/>
      <c r="AVA23" s="87"/>
      <c r="AVD23" s="86"/>
      <c r="AVF23" s="87"/>
      <c r="AVI23" s="86"/>
      <c r="AVK23" s="87"/>
      <c r="AVN23" s="86"/>
      <c r="AVP23" s="87"/>
      <c r="AVS23" s="86"/>
      <c r="AVU23" s="87"/>
      <c r="AVX23" s="86"/>
      <c r="AVZ23" s="87"/>
      <c r="AWC23" s="86"/>
      <c r="AWE23" s="87"/>
      <c r="AWH23" s="86"/>
      <c r="AWJ23" s="87"/>
      <c r="AWM23" s="86"/>
      <c r="AWO23" s="87"/>
      <c r="AWR23" s="86"/>
      <c r="AWT23" s="87"/>
      <c r="AWW23" s="86"/>
      <c r="AWY23" s="87"/>
      <c r="AXB23" s="86"/>
      <c r="AXD23" s="87"/>
      <c r="AXG23" s="86"/>
      <c r="AXI23" s="87"/>
      <c r="AXL23" s="86"/>
      <c r="AXN23" s="87"/>
      <c r="AXQ23" s="86"/>
      <c r="AXS23" s="87"/>
      <c r="AXV23" s="86"/>
      <c r="AXX23" s="87"/>
      <c r="AYA23" s="86"/>
      <c r="AYC23" s="87"/>
      <c r="AYF23" s="86"/>
      <c r="AYH23" s="87"/>
      <c r="AYK23" s="86"/>
      <c r="AYM23" s="87"/>
      <c r="AYP23" s="86"/>
      <c r="AYR23" s="87"/>
      <c r="AYU23" s="86"/>
      <c r="AYW23" s="87"/>
      <c r="AYZ23" s="86"/>
      <c r="AZB23" s="87"/>
      <c r="AZE23" s="86"/>
      <c r="AZG23" s="87"/>
      <c r="AZJ23" s="86"/>
      <c r="AZL23" s="87"/>
      <c r="AZO23" s="86"/>
      <c r="AZQ23" s="87"/>
      <c r="AZT23" s="86"/>
      <c r="AZV23" s="87"/>
      <c r="AZY23" s="86"/>
      <c r="BAA23" s="87"/>
      <c r="BAD23" s="86"/>
      <c r="BAF23" s="87"/>
      <c r="BAI23" s="86"/>
      <c r="BAK23" s="87"/>
      <c r="BAN23" s="86"/>
      <c r="BAP23" s="87"/>
      <c r="BAS23" s="86"/>
      <c r="BAU23" s="87"/>
      <c r="BAX23" s="86"/>
      <c r="BAZ23" s="87"/>
      <c r="BBC23" s="86"/>
      <c r="BBE23" s="87"/>
      <c r="BBH23" s="86"/>
      <c r="BBJ23" s="87"/>
      <c r="BBM23" s="86"/>
      <c r="BBO23" s="87"/>
      <c r="BBR23" s="86"/>
      <c r="BBT23" s="87"/>
      <c r="BBW23" s="86"/>
      <c r="BBY23" s="87"/>
      <c r="BCB23" s="86"/>
      <c r="BCD23" s="87"/>
      <c r="BCG23" s="86"/>
      <c r="BCI23" s="87"/>
      <c r="BCL23" s="86"/>
      <c r="BCN23" s="87"/>
      <c r="BCQ23" s="86"/>
      <c r="BCS23" s="87"/>
      <c r="BCV23" s="86"/>
      <c r="BCX23" s="87"/>
      <c r="BDA23" s="86"/>
      <c r="BDC23" s="87"/>
      <c r="BDF23" s="86"/>
      <c r="BDH23" s="87"/>
      <c r="BDK23" s="86"/>
      <c r="BDM23" s="87"/>
      <c r="BDP23" s="86"/>
      <c r="BDR23" s="87"/>
      <c r="BDU23" s="86"/>
      <c r="BDW23" s="87"/>
      <c r="BDZ23" s="86"/>
      <c r="BEB23" s="87"/>
      <c r="BEE23" s="86"/>
      <c r="BEG23" s="87"/>
      <c r="BEJ23" s="86"/>
      <c r="BEL23" s="87"/>
      <c r="BEO23" s="86"/>
      <c r="BEQ23" s="87"/>
      <c r="BET23" s="86"/>
      <c r="BEV23" s="87"/>
      <c r="BEY23" s="86"/>
      <c r="BFA23" s="87"/>
      <c r="BFD23" s="86"/>
      <c r="BFF23" s="87"/>
      <c r="BFI23" s="86"/>
      <c r="BFK23" s="87"/>
      <c r="BFN23" s="86"/>
      <c r="BFP23" s="87"/>
      <c r="BFS23" s="86"/>
      <c r="BFU23" s="87"/>
      <c r="BFX23" s="86"/>
      <c r="BFZ23" s="87"/>
      <c r="BGC23" s="86"/>
      <c r="BGE23" s="87"/>
      <c r="BGH23" s="86"/>
      <c r="BGJ23" s="87"/>
      <c r="BGM23" s="86"/>
      <c r="BGO23" s="87"/>
      <c r="BGR23" s="86"/>
      <c r="BGT23" s="87"/>
      <c r="BGW23" s="86"/>
      <c r="BGY23" s="87"/>
      <c r="BHB23" s="86"/>
      <c r="BHD23" s="87"/>
      <c r="BHG23" s="86"/>
      <c r="BHI23" s="87"/>
      <c r="BHL23" s="86"/>
      <c r="BHN23" s="87"/>
      <c r="BHQ23" s="86"/>
      <c r="BHS23" s="87"/>
      <c r="BHV23" s="86"/>
      <c r="BHX23" s="87"/>
      <c r="BIA23" s="86"/>
      <c r="BIC23" s="87"/>
      <c r="BIF23" s="86"/>
      <c r="BIH23" s="87"/>
      <c r="BIK23" s="86"/>
      <c r="BIM23" s="87"/>
      <c r="BIP23" s="86"/>
      <c r="BIR23" s="87"/>
      <c r="BIU23" s="86"/>
      <c r="BIW23" s="87"/>
      <c r="BIZ23" s="86"/>
      <c r="BJB23" s="87"/>
      <c r="BJE23" s="86"/>
      <c r="BJG23" s="87"/>
      <c r="BJJ23" s="86"/>
      <c r="BJL23" s="87"/>
      <c r="BJO23" s="86"/>
      <c r="BJQ23" s="87"/>
      <c r="BJT23" s="86"/>
      <c r="BJV23" s="87"/>
      <c r="BJY23" s="86"/>
      <c r="BKA23" s="87"/>
      <c r="BKD23" s="86"/>
      <c r="BKF23" s="87"/>
      <c r="BKI23" s="86"/>
      <c r="BKK23" s="87"/>
      <c r="BKN23" s="86"/>
      <c r="BKP23" s="87"/>
      <c r="BKS23" s="86"/>
      <c r="BKU23" s="87"/>
      <c r="BKX23" s="86"/>
      <c r="BKZ23" s="87"/>
      <c r="BLC23" s="86"/>
      <c r="BLE23" s="87"/>
      <c r="BLH23" s="86"/>
      <c r="BLJ23" s="87"/>
      <c r="BLM23" s="86"/>
      <c r="BLO23" s="87"/>
      <c r="BLR23" s="86"/>
      <c r="BLT23" s="87"/>
      <c r="BLW23" s="86"/>
      <c r="BLY23" s="87"/>
      <c r="BMB23" s="86"/>
      <c r="BMD23" s="87"/>
      <c r="BMG23" s="86"/>
      <c r="BMI23" s="87"/>
      <c r="BML23" s="86"/>
      <c r="BMN23" s="87"/>
      <c r="BMQ23" s="86"/>
      <c r="BMS23" s="87"/>
      <c r="BMV23" s="86"/>
      <c r="BMX23" s="87"/>
      <c r="BNA23" s="86"/>
      <c r="BNC23" s="87"/>
      <c r="BNF23" s="86"/>
      <c r="BNH23" s="87"/>
      <c r="BNK23" s="86"/>
      <c r="BNM23" s="87"/>
      <c r="BNP23" s="86"/>
      <c r="BNR23" s="87"/>
      <c r="BNU23" s="86"/>
      <c r="BNW23" s="87"/>
      <c r="BNZ23" s="86"/>
      <c r="BOB23" s="87"/>
      <c r="BOE23" s="86"/>
      <c r="BOG23" s="87"/>
      <c r="BOJ23" s="86"/>
      <c r="BOL23" s="87"/>
      <c r="BOO23" s="86"/>
      <c r="BOQ23" s="87"/>
      <c r="BOT23" s="86"/>
      <c r="BOV23" s="87"/>
      <c r="BOY23" s="86"/>
      <c r="BPA23" s="87"/>
      <c r="BPD23" s="86"/>
      <c r="BPF23" s="87"/>
      <c r="BPI23" s="86"/>
      <c r="BPK23" s="87"/>
      <c r="BPN23" s="86"/>
      <c r="BPP23" s="87"/>
      <c r="BPS23" s="86"/>
      <c r="BPU23" s="87"/>
      <c r="BPX23" s="86"/>
      <c r="BPZ23" s="87"/>
      <c r="BQC23" s="86"/>
      <c r="BQE23" s="87"/>
      <c r="BQH23" s="86"/>
      <c r="BQJ23" s="87"/>
      <c r="BQM23" s="86"/>
      <c r="BQO23" s="87"/>
      <c r="BQR23" s="86"/>
      <c r="BQT23" s="87"/>
      <c r="BQW23" s="86"/>
      <c r="BQY23" s="87"/>
      <c r="BRB23" s="86"/>
      <c r="BRD23" s="87"/>
      <c r="BRG23" s="86"/>
      <c r="BRI23" s="87"/>
      <c r="BRL23" s="86"/>
      <c r="BRN23" s="87"/>
      <c r="BRQ23" s="86"/>
      <c r="BRS23" s="87"/>
      <c r="BRV23" s="86"/>
      <c r="BRX23" s="87"/>
      <c r="BSA23" s="86"/>
      <c r="BSC23" s="87"/>
      <c r="BSF23" s="86"/>
      <c r="BSH23" s="87"/>
      <c r="BSK23" s="86"/>
      <c r="BSM23" s="87"/>
      <c r="BSP23" s="86"/>
      <c r="BSR23" s="87"/>
      <c r="BSU23" s="86"/>
      <c r="BSW23" s="87"/>
      <c r="BSZ23" s="86"/>
      <c r="BTB23" s="87"/>
      <c r="BTE23" s="86"/>
      <c r="BTG23" s="87"/>
      <c r="BTJ23" s="86"/>
      <c r="BTL23" s="87"/>
      <c r="BTO23" s="86"/>
      <c r="BTQ23" s="87"/>
      <c r="BTT23" s="86"/>
      <c r="BTV23" s="87"/>
      <c r="BTY23" s="86"/>
      <c r="BUA23" s="87"/>
      <c r="BUD23" s="86"/>
      <c r="BUF23" s="87"/>
      <c r="BUI23" s="86"/>
      <c r="BUK23" s="87"/>
      <c r="BUN23" s="86"/>
      <c r="BUP23" s="87"/>
      <c r="BUS23" s="86"/>
      <c r="BUU23" s="87"/>
      <c r="BUX23" s="86"/>
      <c r="BUZ23" s="87"/>
      <c r="BVC23" s="86"/>
      <c r="BVE23" s="87"/>
      <c r="BVH23" s="86"/>
      <c r="BVJ23" s="87"/>
      <c r="BVM23" s="86"/>
      <c r="BVO23" s="87"/>
      <c r="BVR23" s="86"/>
      <c r="BVT23" s="87"/>
      <c r="BVW23" s="86"/>
      <c r="BVY23" s="87"/>
      <c r="BWB23" s="86"/>
      <c r="BWD23" s="87"/>
      <c r="BWG23" s="86"/>
      <c r="BWI23" s="87"/>
      <c r="BWL23" s="86"/>
      <c r="BWN23" s="87"/>
      <c r="BWQ23" s="86"/>
      <c r="BWS23" s="87"/>
      <c r="BWV23" s="86"/>
      <c r="BWX23" s="87"/>
      <c r="BXA23" s="86"/>
      <c r="BXC23" s="87"/>
      <c r="BXF23" s="86"/>
      <c r="BXH23" s="87"/>
      <c r="BXK23" s="86"/>
      <c r="BXM23" s="87"/>
      <c r="BXP23" s="86"/>
      <c r="BXR23" s="87"/>
      <c r="BXU23" s="86"/>
      <c r="BXW23" s="87"/>
      <c r="BXZ23" s="86"/>
      <c r="BYB23" s="87"/>
      <c r="BYE23" s="86"/>
      <c r="BYG23" s="87"/>
      <c r="BYJ23" s="86"/>
      <c r="BYL23" s="87"/>
      <c r="BYO23" s="86"/>
      <c r="BYQ23" s="87"/>
      <c r="BYT23" s="86"/>
      <c r="BYV23" s="87"/>
      <c r="BYY23" s="86"/>
      <c r="BZA23" s="87"/>
      <c r="BZD23" s="86"/>
      <c r="BZF23" s="87"/>
      <c r="BZI23" s="86"/>
      <c r="BZK23" s="87"/>
      <c r="BZN23" s="86"/>
      <c r="BZP23" s="87"/>
      <c r="BZS23" s="86"/>
      <c r="BZU23" s="87"/>
      <c r="BZX23" s="86"/>
      <c r="BZZ23" s="87"/>
      <c r="CAC23" s="86"/>
      <c r="CAE23" s="87"/>
      <c r="CAH23" s="86"/>
      <c r="CAJ23" s="87"/>
      <c r="CAM23" s="86"/>
      <c r="CAO23" s="87"/>
      <c r="CAR23" s="86"/>
      <c r="CAT23" s="87"/>
      <c r="CAW23" s="86"/>
      <c r="CAY23" s="87"/>
      <c r="CBB23" s="86"/>
      <c r="CBD23" s="87"/>
      <c r="CBG23" s="86"/>
      <c r="CBI23" s="87"/>
      <c r="CBL23" s="86"/>
      <c r="CBN23" s="87"/>
      <c r="CBQ23" s="86"/>
      <c r="CBS23" s="87"/>
      <c r="CBV23" s="86"/>
      <c r="CBX23" s="87"/>
      <c r="CCA23" s="86"/>
      <c r="CCC23" s="87"/>
      <c r="CCF23" s="86"/>
      <c r="CCH23" s="87"/>
      <c r="CCK23" s="86"/>
      <c r="CCM23" s="87"/>
      <c r="CCP23" s="86"/>
      <c r="CCR23" s="87"/>
      <c r="CCU23" s="86"/>
      <c r="CCW23" s="87"/>
      <c r="CCZ23" s="86"/>
      <c r="CDB23" s="87"/>
      <c r="CDE23" s="86"/>
      <c r="CDG23" s="87"/>
      <c r="CDJ23" s="86"/>
      <c r="CDL23" s="87"/>
      <c r="CDO23" s="86"/>
      <c r="CDQ23" s="87"/>
      <c r="CDT23" s="86"/>
      <c r="CDV23" s="87"/>
      <c r="CDY23" s="86"/>
      <c r="CEA23" s="87"/>
      <c r="CED23" s="86"/>
      <c r="CEF23" s="87"/>
      <c r="CEI23" s="86"/>
      <c r="CEK23" s="87"/>
      <c r="CEN23" s="86"/>
      <c r="CEP23" s="87"/>
      <c r="CES23" s="86"/>
      <c r="CEU23" s="87"/>
      <c r="CEX23" s="86"/>
      <c r="CEZ23" s="87"/>
      <c r="CFC23" s="86"/>
      <c r="CFE23" s="87"/>
      <c r="CFH23" s="86"/>
      <c r="CFJ23" s="87"/>
      <c r="CFM23" s="86"/>
      <c r="CFO23" s="87"/>
      <c r="CFR23" s="86"/>
      <c r="CFT23" s="87"/>
      <c r="CFW23" s="86"/>
      <c r="CFY23" s="87"/>
      <c r="CGB23" s="86"/>
      <c r="CGD23" s="87"/>
      <c r="CGG23" s="86"/>
      <c r="CGI23" s="87"/>
      <c r="CGL23" s="86"/>
      <c r="CGN23" s="87"/>
      <c r="CGQ23" s="86"/>
      <c r="CGS23" s="87"/>
      <c r="CGV23" s="86"/>
      <c r="CGX23" s="87"/>
      <c r="CHA23" s="86"/>
      <c r="CHC23" s="87"/>
      <c r="CHF23" s="86"/>
      <c r="CHH23" s="87"/>
      <c r="CHK23" s="86"/>
      <c r="CHM23" s="87"/>
      <c r="CHP23" s="86"/>
      <c r="CHR23" s="87"/>
      <c r="CHU23" s="86"/>
      <c r="CHW23" s="87"/>
      <c r="CHZ23" s="86"/>
      <c r="CIB23" s="87"/>
      <c r="CIE23" s="86"/>
      <c r="CIG23" s="87"/>
      <c r="CIJ23" s="86"/>
      <c r="CIL23" s="87"/>
      <c r="CIO23" s="86"/>
      <c r="CIQ23" s="87"/>
      <c r="CIT23" s="86"/>
      <c r="CIV23" s="87"/>
      <c r="CIY23" s="86"/>
      <c r="CJA23" s="87"/>
      <c r="CJD23" s="86"/>
      <c r="CJF23" s="87"/>
      <c r="CJI23" s="86"/>
      <c r="CJK23" s="87"/>
      <c r="CJN23" s="86"/>
      <c r="CJP23" s="87"/>
      <c r="CJS23" s="86"/>
      <c r="CJU23" s="87"/>
      <c r="CJX23" s="86"/>
      <c r="CJZ23" s="87"/>
      <c r="CKC23" s="86"/>
      <c r="CKE23" s="87"/>
      <c r="CKH23" s="86"/>
      <c r="CKJ23" s="87"/>
      <c r="CKM23" s="86"/>
      <c r="CKO23" s="87"/>
      <c r="CKR23" s="86"/>
      <c r="CKT23" s="87"/>
      <c r="CKW23" s="86"/>
      <c r="CKY23" s="87"/>
      <c r="CLB23" s="86"/>
      <c r="CLD23" s="87"/>
      <c r="CLG23" s="86"/>
      <c r="CLI23" s="87"/>
      <c r="CLL23" s="86"/>
      <c r="CLN23" s="87"/>
      <c r="CLQ23" s="86"/>
      <c r="CLS23" s="87"/>
      <c r="CLV23" s="86"/>
      <c r="CLX23" s="87"/>
      <c r="CMA23" s="86"/>
      <c r="CMC23" s="87"/>
      <c r="CMF23" s="86"/>
      <c r="CMH23" s="87"/>
      <c r="CMK23" s="86"/>
      <c r="CMM23" s="87"/>
      <c r="CMP23" s="86"/>
      <c r="CMR23" s="87"/>
      <c r="CMU23" s="86"/>
      <c r="CMW23" s="87"/>
      <c r="CMZ23" s="86"/>
      <c r="CNB23" s="87"/>
      <c r="CNE23" s="86"/>
      <c r="CNG23" s="87"/>
      <c r="CNJ23" s="86"/>
      <c r="CNL23" s="87"/>
      <c r="CNO23" s="86"/>
      <c r="CNQ23" s="87"/>
      <c r="CNT23" s="86"/>
      <c r="CNV23" s="87"/>
      <c r="CNY23" s="86"/>
      <c r="COA23" s="87"/>
      <c r="COD23" s="86"/>
      <c r="COF23" s="87"/>
      <c r="COI23" s="86"/>
      <c r="COK23" s="87"/>
      <c r="CON23" s="86"/>
      <c r="COP23" s="87"/>
      <c r="COS23" s="86"/>
      <c r="COU23" s="87"/>
      <c r="COX23" s="86"/>
      <c r="COZ23" s="87"/>
      <c r="CPC23" s="86"/>
      <c r="CPE23" s="87"/>
      <c r="CPH23" s="86"/>
      <c r="CPJ23" s="87"/>
      <c r="CPM23" s="86"/>
      <c r="CPO23" s="87"/>
      <c r="CPR23" s="86"/>
      <c r="CPT23" s="87"/>
      <c r="CPW23" s="86"/>
      <c r="CPY23" s="87"/>
      <c r="CQB23" s="86"/>
      <c r="CQD23" s="87"/>
      <c r="CQG23" s="86"/>
      <c r="CQI23" s="87"/>
      <c r="CQL23" s="86"/>
      <c r="CQN23" s="87"/>
      <c r="CQQ23" s="86"/>
      <c r="CQS23" s="87"/>
      <c r="CQV23" s="86"/>
      <c r="CQX23" s="87"/>
      <c r="CRA23" s="86"/>
      <c r="CRC23" s="87"/>
      <c r="CRF23" s="86"/>
      <c r="CRH23" s="87"/>
      <c r="CRK23" s="86"/>
      <c r="CRM23" s="87"/>
      <c r="CRP23" s="86"/>
      <c r="CRR23" s="87"/>
      <c r="CRU23" s="86"/>
      <c r="CRW23" s="87"/>
      <c r="CRZ23" s="86"/>
      <c r="CSB23" s="87"/>
      <c r="CSE23" s="86"/>
      <c r="CSG23" s="87"/>
      <c r="CSJ23" s="86"/>
      <c r="CSL23" s="87"/>
      <c r="CSO23" s="86"/>
      <c r="CSQ23" s="87"/>
      <c r="CST23" s="86"/>
      <c r="CSV23" s="87"/>
      <c r="CSY23" s="86"/>
      <c r="CTA23" s="87"/>
      <c r="CTD23" s="86"/>
      <c r="CTF23" s="87"/>
      <c r="CTI23" s="86"/>
      <c r="CTK23" s="87"/>
      <c r="CTN23" s="86"/>
      <c r="CTP23" s="87"/>
      <c r="CTS23" s="86"/>
      <c r="CTU23" s="87"/>
      <c r="CTX23" s="86"/>
      <c r="CTZ23" s="87"/>
      <c r="CUC23" s="86"/>
      <c r="CUE23" s="87"/>
      <c r="CUH23" s="86"/>
      <c r="CUJ23" s="87"/>
      <c r="CUM23" s="86"/>
      <c r="CUO23" s="87"/>
      <c r="CUR23" s="86"/>
      <c r="CUT23" s="87"/>
      <c r="CUW23" s="86"/>
      <c r="CUY23" s="87"/>
      <c r="CVB23" s="86"/>
      <c r="CVD23" s="87"/>
      <c r="CVG23" s="86"/>
      <c r="CVI23" s="87"/>
      <c r="CVL23" s="86"/>
      <c r="CVN23" s="87"/>
      <c r="CVQ23" s="86"/>
      <c r="CVS23" s="87"/>
      <c r="CVV23" s="86"/>
      <c r="CVX23" s="87"/>
      <c r="CWA23" s="86"/>
      <c r="CWC23" s="87"/>
      <c r="CWF23" s="86"/>
      <c r="CWH23" s="87"/>
      <c r="CWK23" s="86"/>
      <c r="CWM23" s="87"/>
      <c r="CWP23" s="86"/>
      <c r="CWR23" s="87"/>
      <c r="CWU23" s="86"/>
      <c r="CWW23" s="87"/>
      <c r="CWZ23" s="86"/>
      <c r="CXB23" s="87"/>
      <c r="CXE23" s="86"/>
      <c r="CXG23" s="87"/>
      <c r="CXJ23" s="86"/>
      <c r="CXL23" s="87"/>
      <c r="CXO23" s="86"/>
      <c r="CXQ23" s="87"/>
      <c r="CXT23" s="86"/>
      <c r="CXV23" s="87"/>
      <c r="CXY23" s="86"/>
      <c r="CYA23" s="87"/>
      <c r="CYD23" s="86"/>
      <c r="CYF23" s="87"/>
      <c r="CYI23" s="86"/>
      <c r="CYK23" s="87"/>
      <c r="CYN23" s="86"/>
      <c r="CYP23" s="87"/>
      <c r="CYS23" s="86"/>
      <c r="CYU23" s="87"/>
      <c r="CYX23" s="86"/>
      <c r="CYZ23" s="87"/>
      <c r="CZC23" s="86"/>
      <c r="CZE23" s="87"/>
      <c r="CZH23" s="86"/>
      <c r="CZJ23" s="87"/>
      <c r="CZM23" s="86"/>
      <c r="CZO23" s="87"/>
      <c r="CZR23" s="86"/>
      <c r="CZT23" s="87"/>
      <c r="CZW23" s="86"/>
      <c r="CZY23" s="87"/>
      <c r="DAB23" s="86"/>
      <c r="DAD23" s="87"/>
      <c r="DAG23" s="86"/>
      <c r="DAI23" s="87"/>
      <c r="DAL23" s="86"/>
      <c r="DAN23" s="87"/>
      <c r="DAQ23" s="86"/>
      <c r="DAS23" s="87"/>
      <c r="DAV23" s="86"/>
      <c r="DAX23" s="87"/>
      <c r="DBA23" s="86"/>
      <c r="DBC23" s="87"/>
      <c r="DBF23" s="86"/>
      <c r="DBH23" s="87"/>
      <c r="DBK23" s="86"/>
      <c r="DBM23" s="87"/>
      <c r="DBP23" s="86"/>
      <c r="DBR23" s="87"/>
      <c r="DBU23" s="86"/>
      <c r="DBW23" s="87"/>
      <c r="DBZ23" s="86"/>
      <c r="DCB23" s="87"/>
      <c r="DCE23" s="86"/>
      <c r="DCG23" s="87"/>
      <c r="DCJ23" s="86"/>
      <c r="DCL23" s="87"/>
      <c r="DCO23" s="86"/>
      <c r="DCQ23" s="87"/>
      <c r="DCT23" s="86"/>
      <c r="DCV23" s="87"/>
      <c r="DCY23" s="86"/>
      <c r="DDA23" s="87"/>
      <c r="DDD23" s="86"/>
      <c r="DDF23" s="87"/>
      <c r="DDI23" s="86"/>
      <c r="DDK23" s="87"/>
      <c r="DDN23" s="86"/>
      <c r="DDP23" s="87"/>
      <c r="DDS23" s="86"/>
      <c r="DDU23" s="87"/>
      <c r="DDX23" s="86"/>
      <c r="DDZ23" s="87"/>
      <c r="DEC23" s="86"/>
      <c r="DEE23" s="87"/>
      <c r="DEH23" s="86"/>
      <c r="DEJ23" s="87"/>
      <c r="DEM23" s="86"/>
      <c r="DEO23" s="87"/>
      <c r="DER23" s="86"/>
      <c r="DET23" s="87"/>
      <c r="DEW23" s="86"/>
      <c r="DEY23" s="87"/>
      <c r="DFB23" s="86"/>
      <c r="DFD23" s="87"/>
      <c r="DFG23" s="86"/>
      <c r="DFI23" s="87"/>
      <c r="DFL23" s="86"/>
      <c r="DFN23" s="87"/>
      <c r="DFQ23" s="86"/>
      <c r="DFS23" s="87"/>
      <c r="DFV23" s="86"/>
      <c r="DFX23" s="87"/>
      <c r="DGA23" s="86"/>
      <c r="DGC23" s="87"/>
      <c r="DGF23" s="86"/>
      <c r="DGH23" s="87"/>
      <c r="DGK23" s="86"/>
      <c r="DGM23" s="87"/>
      <c r="DGP23" s="86"/>
      <c r="DGR23" s="87"/>
      <c r="DGU23" s="86"/>
      <c r="DGW23" s="87"/>
      <c r="DGZ23" s="86"/>
      <c r="DHB23" s="87"/>
      <c r="DHE23" s="86"/>
      <c r="DHG23" s="87"/>
      <c r="DHJ23" s="86"/>
      <c r="DHL23" s="87"/>
      <c r="DHO23" s="86"/>
      <c r="DHQ23" s="87"/>
      <c r="DHT23" s="86"/>
      <c r="DHV23" s="87"/>
      <c r="DHY23" s="86"/>
      <c r="DIA23" s="87"/>
      <c r="DID23" s="86"/>
      <c r="DIF23" s="87"/>
      <c r="DII23" s="86"/>
      <c r="DIK23" s="87"/>
      <c r="DIN23" s="86"/>
      <c r="DIP23" s="87"/>
      <c r="DIS23" s="86"/>
      <c r="DIU23" s="87"/>
      <c r="DIX23" s="86"/>
      <c r="DIZ23" s="87"/>
      <c r="DJC23" s="86"/>
      <c r="DJE23" s="87"/>
      <c r="DJH23" s="86"/>
      <c r="DJJ23" s="87"/>
      <c r="DJM23" s="86"/>
      <c r="DJO23" s="87"/>
      <c r="DJR23" s="86"/>
      <c r="DJT23" s="87"/>
      <c r="DJW23" s="86"/>
      <c r="DJY23" s="87"/>
      <c r="DKB23" s="86"/>
      <c r="DKD23" s="87"/>
      <c r="DKG23" s="86"/>
      <c r="DKI23" s="87"/>
      <c r="DKL23" s="86"/>
      <c r="DKN23" s="87"/>
      <c r="DKQ23" s="86"/>
      <c r="DKS23" s="87"/>
      <c r="DKV23" s="86"/>
      <c r="DKX23" s="87"/>
      <c r="DLA23" s="86"/>
      <c r="DLC23" s="87"/>
      <c r="DLF23" s="86"/>
      <c r="DLH23" s="87"/>
      <c r="DLK23" s="86"/>
      <c r="DLM23" s="87"/>
      <c r="DLP23" s="86"/>
      <c r="DLR23" s="87"/>
      <c r="DLU23" s="86"/>
      <c r="DLW23" s="87"/>
      <c r="DLZ23" s="86"/>
      <c r="DMB23" s="87"/>
      <c r="DME23" s="86"/>
      <c r="DMG23" s="87"/>
      <c r="DMJ23" s="86"/>
      <c r="DML23" s="87"/>
      <c r="DMO23" s="86"/>
      <c r="DMQ23" s="87"/>
      <c r="DMT23" s="86"/>
      <c r="DMV23" s="87"/>
      <c r="DMY23" s="86"/>
      <c r="DNA23" s="87"/>
      <c r="DND23" s="86"/>
      <c r="DNF23" s="87"/>
      <c r="DNI23" s="86"/>
      <c r="DNK23" s="87"/>
      <c r="DNN23" s="86"/>
      <c r="DNP23" s="87"/>
      <c r="DNS23" s="86"/>
      <c r="DNU23" s="87"/>
      <c r="DNX23" s="86"/>
      <c r="DNZ23" s="87"/>
      <c r="DOC23" s="86"/>
      <c r="DOE23" s="87"/>
      <c r="DOH23" s="86"/>
      <c r="DOJ23" s="87"/>
      <c r="DOM23" s="86"/>
      <c r="DOO23" s="87"/>
      <c r="DOR23" s="86"/>
      <c r="DOT23" s="87"/>
      <c r="DOW23" s="86"/>
      <c r="DOY23" s="87"/>
      <c r="DPB23" s="86"/>
      <c r="DPD23" s="87"/>
      <c r="DPG23" s="86"/>
      <c r="DPI23" s="87"/>
      <c r="DPL23" s="86"/>
      <c r="DPN23" s="87"/>
      <c r="DPQ23" s="86"/>
      <c r="DPS23" s="87"/>
      <c r="DPV23" s="86"/>
      <c r="DPX23" s="87"/>
      <c r="DQA23" s="86"/>
      <c r="DQC23" s="87"/>
      <c r="DQF23" s="86"/>
      <c r="DQH23" s="87"/>
      <c r="DQK23" s="86"/>
      <c r="DQM23" s="87"/>
      <c r="DQP23" s="86"/>
      <c r="DQR23" s="87"/>
      <c r="DQU23" s="86"/>
      <c r="DQW23" s="87"/>
      <c r="DQZ23" s="86"/>
      <c r="DRB23" s="87"/>
      <c r="DRE23" s="86"/>
      <c r="DRG23" s="87"/>
      <c r="DRJ23" s="86"/>
      <c r="DRL23" s="87"/>
      <c r="DRO23" s="86"/>
      <c r="DRQ23" s="87"/>
      <c r="DRT23" s="86"/>
      <c r="DRV23" s="87"/>
      <c r="DRY23" s="86"/>
      <c r="DSA23" s="87"/>
      <c r="DSD23" s="86"/>
      <c r="DSF23" s="87"/>
      <c r="DSI23" s="86"/>
      <c r="DSK23" s="87"/>
      <c r="DSN23" s="86"/>
      <c r="DSP23" s="87"/>
      <c r="DSS23" s="86"/>
      <c r="DSU23" s="87"/>
      <c r="DSX23" s="86"/>
      <c r="DSZ23" s="87"/>
      <c r="DTC23" s="86"/>
      <c r="DTE23" s="87"/>
      <c r="DTH23" s="86"/>
      <c r="DTJ23" s="87"/>
      <c r="DTM23" s="86"/>
      <c r="DTO23" s="87"/>
      <c r="DTR23" s="86"/>
      <c r="DTT23" s="87"/>
      <c r="DTW23" s="86"/>
      <c r="DTY23" s="87"/>
      <c r="DUB23" s="86"/>
      <c r="DUD23" s="87"/>
      <c r="DUG23" s="86"/>
      <c r="DUI23" s="87"/>
      <c r="DUL23" s="86"/>
      <c r="DUN23" s="87"/>
      <c r="DUQ23" s="86"/>
      <c r="DUS23" s="87"/>
      <c r="DUV23" s="86"/>
      <c r="DUX23" s="87"/>
      <c r="DVA23" s="86"/>
      <c r="DVC23" s="87"/>
      <c r="DVF23" s="86"/>
      <c r="DVH23" s="87"/>
      <c r="DVK23" s="86"/>
      <c r="DVM23" s="87"/>
      <c r="DVP23" s="86"/>
      <c r="DVR23" s="87"/>
      <c r="DVU23" s="86"/>
      <c r="DVW23" s="87"/>
      <c r="DVZ23" s="86"/>
      <c r="DWB23" s="87"/>
      <c r="DWE23" s="86"/>
      <c r="DWG23" s="87"/>
      <c r="DWJ23" s="86"/>
      <c r="DWL23" s="87"/>
      <c r="DWO23" s="86"/>
      <c r="DWQ23" s="87"/>
      <c r="DWT23" s="86"/>
      <c r="DWV23" s="87"/>
      <c r="DWY23" s="86"/>
      <c r="DXA23" s="87"/>
      <c r="DXD23" s="86"/>
      <c r="DXF23" s="87"/>
      <c r="DXI23" s="86"/>
      <c r="DXK23" s="87"/>
      <c r="DXN23" s="86"/>
      <c r="DXP23" s="87"/>
      <c r="DXS23" s="86"/>
      <c r="DXU23" s="87"/>
      <c r="DXX23" s="86"/>
      <c r="DXZ23" s="87"/>
      <c r="DYC23" s="86"/>
      <c r="DYE23" s="87"/>
      <c r="DYH23" s="86"/>
      <c r="DYJ23" s="87"/>
      <c r="DYM23" s="86"/>
      <c r="DYO23" s="87"/>
      <c r="DYR23" s="86"/>
      <c r="DYT23" s="87"/>
      <c r="DYW23" s="86"/>
      <c r="DYY23" s="87"/>
      <c r="DZB23" s="86"/>
      <c r="DZD23" s="87"/>
      <c r="DZG23" s="86"/>
      <c r="DZI23" s="87"/>
      <c r="DZL23" s="86"/>
      <c r="DZN23" s="87"/>
      <c r="DZQ23" s="86"/>
      <c r="DZS23" s="87"/>
      <c r="DZV23" s="86"/>
      <c r="DZX23" s="87"/>
      <c r="EAA23" s="86"/>
      <c r="EAC23" s="87"/>
      <c r="EAF23" s="86"/>
      <c r="EAH23" s="87"/>
      <c r="EAK23" s="86"/>
      <c r="EAM23" s="87"/>
      <c r="EAP23" s="86"/>
      <c r="EAR23" s="87"/>
      <c r="EAU23" s="86"/>
      <c r="EAW23" s="87"/>
      <c r="EAZ23" s="86"/>
      <c r="EBB23" s="87"/>
      <c r="EBE23" s="86"/>
      <c r="EBG23" s="87"/>
      <c r="EBJ23" s="86"/>
      <c r="EBL23" s="87"/>
      <c r="EBO23" s="86"/>
      <c r="EBQ23" s="87"/>
      <c r="EBT23" s="86"/>
      <c r="EBV23" s="87"/>
      <c r="EBY23" s="86"/>
      <c r="ECA23" s="87"/>
      <c r="ECD23" s="86"/>
      <c r="ECF23" s="87"/>
      <c r="ECI23" s="86"/>
      <c r="ECK23" s="87"/>
      <c r="ECN23" s="86"/>
      <c r="ECP23" s="87"/>
      <c r="ECS23" s="86"/>
      <c r="ECU23" s="87"/>
      <c r="ECX23" s="86"/>
      <c r="ECZ23" s="87"/>
      <c r="EDC23" s="86"/>
      <c r="EDE23" s="87"/>
      <c r="EDH23" s="86"/>
      <c r="EDJ23" s="87"/>
      <c r="EDM23" s="86"/>
      <c r="EDO23" s="87"/>
      <c r="EDR23" s="86"/>
      <c r="EDT23" s="87"/>
      <c r="EDW23" s="86"/>
      <c r="EDY23" s="87"/>
      <c r="EEB23" s="86"/>
      <c r="EED23" s="87"/>
      <c r="EEG23" s="86"/>
      <c r="EEI23" s="87"/>
      <c r="EEL23" s="86"/>
      <c r="EEN23" s="87"/>
      <c r="EEQ23" s="86"/>
      <c r="EES23" s="87"/>
      <c r="EEV23" s="86"/>
      <c r="EEX23" s="87"/>
      <c r="EFA23" s="86"/>
      <c r="EFC23" s="87"/>
      <c r="EFF23" s="86"/>
      <c r="EFH23" s="87"/>
      <c r="EFK23" s="86"/>
      <c r="EFM23" s="87"/>
      <c r="EFP23" s="86"/>
      <c r="EFR23" s="87"/>
      <c r="EFU23" s="86"/>
      <c r="EFW23" s="87"/>
      <c r="EFZ23" s="86"/>
      <c r="EGB23" s="87"/>
      <c r="EGE23" s="86"/>
      <c r="EGG23" s="87"/>
      <c r="EGJ23" s="86"/>
      <c r="EGL23" s="87"/>
      <c r="EGO23" s="86"/>
      <c r="EGQ23" s="87"/>
      <c r="EGT23" s="86"/>
      <c r="EGV23" s="87"/>
      <c r="EGY23" s="86"/>
      <c r="EHA23" s="87"/>
      <c r="EHD23" s="86"/>
      <c r="EHF23" s="87"/>
      <c r="EHI23" s="86"/>
      <c r="EHK23" s="87"/>
      <c r="EHN23" s="86"/>
      <c r="EHP23" s="87"/>
      <c r="EHS23" s="86"/>
      <c r="EHU23" s="87"/>
      <c r="EHX23" s="86"/>
      <c r="EHZ23" s="87"/>
      <c r="EIC23" s="86"/>
      <c r="EIE23" s="87"/>
      <c r="EIH23" s="86"/>
      <c r="EIJ23" s="87"/>
      <c r="EIM23" s="86"/>
      <c r="EIO23" s="87"/>
      <c r="EIR23" s="86"/>
      <c r="EIT23" s="87"/>
      <c r="EIW23" s="86"/>
      <c r="EIY23" s="87"/>
      <c r="EJB23" s="86"/>
      <c r="EJD23" s="87"/>
      <c r="EJG23" s="86"/>
      <c r="EJI23" s="87"/>
      <c r="EJL23" s="86"/>
      <c r="EJN23" s="87"/>
      <c r="EJQ23" s="86"/>
      <c r="EJS23" s="87"/>
      <c r="EJV23" s="86"/>
      <c r="EJX23" s="87"/>
      <c r="EKA23" s="86"/>
      <c r="EKC23" s="87"/>
      <c r="EKF23" s="86"/>
      <c r="EKH23" s="87"/>
      <c r="EKK23" s="86"/>
      <c r="EKM23" s="87"/>
      <c r="EKP23" s="86"/>
      <c r="EKR23" s="87"/>
      <c r="EKU23" s="86"/>
      <c r="EKW23" s="87"/>
      <c r="EKZ23" s="86"/>
      <c r="ELB23" s="87"/>
      <c r="ELE23" s="86"/>
      <c r="ELG23" s="87"/>
      <c r="ELJ23" s="86"/>
      <c r="ELL23" s="87"/>
      <c r="ELO23" s="86"/>
      <c r="ELQ23" s="87"/>
      <c r="ELT23" s="86"/>
      <c r="ELV23" s="87"/>
      <c r="ELY23" s="86"/>
      <c r="EMA23" s="87"/>
      <c r="EMD23" s="86"/>
      <c r="EMF23" s="87"/>
      <c r="EMI23" s="86"/>
      <c r="EMK23" s="87"/>
      <c r="EMN23" s="86"/>
      <c r="EMP23" s="87"/>
      <c r="EMS23" s="86"/>
      <c r="EMU23" s="87"/>
      <c r="EMX23" s="86"/>
      <c r="EMZ23" s="87"/>
      <c r="ENC23" s="86"/>
      <c r="ENE23" s="87"/>
      <c r="ENH23" s="86"/>
      <c r="ENJ23" s="87"/>
      <c r="ENM23" s="86"/>
      <c r="ENO23" s="87"/>
      <c r="ENR23" s="86"/>
      <c r="ENT23" s="87"/>
      <c r="ENW23" s="86"/>
      <c r="ENY23" s="87"/>
      <c r="EOB23" s="86"/>
      <c r="EOD23" s="87"/>
      <c r="EOG23" s="86"/>
      <c r="EOI23" s="87"/>
      <c r="EOL23" s="86"/>
      <c r="EON23" s="87"/>
      <c r="EOQ23" s="86"/>
      <c r="EOS23" s="87"/>
      <c r="EOV23" s="86"/>
      <c r="EOX23" s="87"/>
      <c r="EPA23" s="86"/>
      <c r="EPC23" s="87"/>
      <c r="EPF23" s="86"/>
      <c r="EPH23" s="87"/>
      <c r="EPK23" s="86"/>
      <c r="EPM23" s="87"/>
      <c r="EPP23" s="86"/>
      <c r="EPR23" s="87"/>
      <c r="EPU23" s="86"/>
      <c r="EPW23" s="87"/>
      <c r="EPZ23" s="86"/>
      <c r="EQB23" s="87"/>
      <c r="EQE23" s="86"/>
      <c r="EQG23" s="87"/>
      <c r="EQJ23" s="86"/>
      <c r="EQL23" s="87"/>
      <c r="EQO23" s="86"/>
      <c r="EQQ23" s="87"/>
      <c r="EQT23" s="86"/>
      <c r="EQV23" s="87"/>
      <c r="EQY23" s="86"/>
      <c r="ERA23" s="87"/>
      <c r="ERD23" s="86"/>
      <c r="ERF23" s="87"/>
      <c r="ERI23" s="86"/>
      <c r="ERK23" s="87"/>
      <c r="ERN23" s="86"/>
      <c r="ERP23" s="87"/>
      <c r="ERS23" s="86"/>
      <c r="ERU23" s="87"/>
      <c r="ERX23" s="86"/>
      <c r="ERZ23" s="87"/>
      <c r="ESC23" s="86"/>
      <c r="ESE23" s="87"/>
      <c r="ESH23" s="86"/>
      <c r="ESJ23" s="87"/>
      <c r="ESM23" s="86"/>
      <c r="ESO23" s="87"/>
      <c r="ESR23" s="86"/>
      <c r="EST23" s="87"/>
      <c r="ESW23" s="86"/>
      <c r="ESY23" s="87"/>
      <c r="ETB23" s="86"/>
      <c r="ETD23" s="87"/>
      <c r="ETG23" s="86"/>
      <c r="ETI23" s="87"/>
      <c r="ETL23" s="86"/>
      <c r="ETN23" s="87"/>
      <c r="ETQ23" s="86"/>
      <c r="ETS23" s="87"/>
      <c r="ETV23" s="86"/>
      <c r="ETX23" s="87"/>
      <c r="EUA23" s="86"/>
      <c r="EUC23" s="87"/>
      <c r="EUF23" s="86"/>
      <c r="EUH23" s="87"/>
      <c r="EUK23" s="86"/>
      <c r="EUM23" s="87"/>
      <c r="EUP23" s="86"/>
      <c r="EUR23" s="87"/>
      <c r="EUU23" s="86"/>
      <c r="EUW23" s="87"/>
      <c r="EUZ23" s="86"/>
      <c r="EVB23" s="87"/>
      <c r="EVE23" s="86"/>
      <c r="EVG23" s="87"/>
      <c r="EVJ23" s="86"/>
      <c r="EVL23" s="87"/>
      <c r="EVO23" s="86"/>
      <c r="EVQ23" s="87"/>
      <c r="EVT23" s="86"/>
      <c r="EVV23" s="87"/>
      <c r="EVY23" s="86"/>
      <c r="EWA23" s="87"/>
      <c r="EWD23" s="86"/>
      <c r="EWF23" s="87"/>
      <c r="EWI23" s="86"/>
      <c r="EWK23" s="87"/>
      <c r="EWN23" s="86"/>
      <c r="EWP23" s="87"/>
      <c r="EWS23" s="86"/>
      <c r="EWU23" s="87"/>
      <c r="EWX23" s="86"/>
      <c r="EWZ23" s="87"/>
      <c r="EXC23" s="86"/>
      <c r="EXE23" s="87"/>
      <c r="EXH23" s="86"/>
      <c r="EXJ23" s="87"/>
      <c r="EXM23" s="86"/>
      <c r="EXO23" s="87"/>
      <c r="EXR23" s="86"/>
      <c r="EXT23" s="87"/>
      <c r="EXW23" s="86"/>
      <c r="EXY23" s="87"/>
      <c r="EYB23" s="86"/>
      <c r="EYD23" s="87"/>
      <c r="EYG23" s="86"/>
      <c r="EYI23" s="87"/>
      <c r="EYL23" s="86"/>
      <c r="EYN23" s="87"/>
      <c r="EYQ23" s="86"/>
      <c r="EYS23" s="87"/>
      <c r="EYV23" s="86"/>
      <c r="EYX23" s="87"/>
      <c r="EZA23" s="86"/>
      <c r="EZC23" s="87"/>
      <c r="EZF23" s="86"/>
      <c r="EZH23" s="87"/>
      <c r="EZK23" s="86"/>
      <c r="EZM23" s="87"/>
      <c r="EZP23" s="86"/>
      <c r="EZR23" s="87"/>
      <c r="EZU23" s="86"/>
      <c r="EZW23" s="87"/>
      <c r="EZZ23" s="86"/>
      <c r="FAB23" s="87"/>
      <c r="FAE23" s="86"/>
      <c r="FAG23" s="87"/>
      <c r="FAJ23" s="86"/>
      <c r="FAL23" s="87"/>
      <c r="FAO23" s="86"/>
      <c r="FAQ23" s="87"/>
      <c r="FAT23" s="86"/>
      <c r="FAV23" s="87"/>
      <c r="FAY23" s="86"/>
      <c r="FBA23" s="87"/>
      <c r="FBD23" s="86"/>
      <c r="FBF23" s="87"/>
      <c r="FBI23" s="86"/>
      <c r="FBK23" s="87"/>
      <c r="FBN23" s="86"/>
      <c r="FBP23" s="87"/>
      <c r="FBS23" s="86"/>
      <c r="FBU23" s="87"/>
      <c r="FBX23" s="86"/>
      <c r="FBZ23" s="87"/>
      <c r="FCC23" s="86"/>
      <c r="FCE23" s="87"/>
      <c r="FCH23" s="86"/>
      <c r="FCJ23" s="87"/>
      <c r="FCM23" s="86"/>
      <c r="FCO23" s="87"/>
      <c r="FCR23" s="86"/>
      <c r="FCT23" s="87"/>
      <c r="FCW23" s="86"/>
      <c r="FCY23" s="87"/>
      <c r="FDB23" s="86"/>
      <c r="FDD23" s="87"/>
      <c r="FDG23" s="86"/>
      <c r="FDI23" s="87"/>
      <c r="FDL23" s="86"/>
      <c r="FDN23" s="87"/>
      <c r="FDQ23" s="86"/>
      <c r="FDS23" s="87"/>
      <c r="FDV23" s="86"/>
      <c r="FDX23" s="87"/>
      <c r="FEA23" s="86"/>
      <c r="FEC23" s="87"/>
      <c r="FEF23" s="86"/>
      <c r="FEH23" s="87"/>
      <c r="FEK23" s="86"/>
      <c r="FEM23" s="87"/>
      <c r="FEP23" s="86"/>
      <c r="FER23" s="87"/>
      <c r="FEU23" s="86"/>
      <c r="FEW23" s="87"/>
      <c r="FEZ23" s="86"/>
      <c r="FFB23" s="87"/>
      <c r="FFE23" s="86"/>
      <c r="FFG23" s="87"/>
      <c r="FFJ23" s="86"/>
      <c r="FFL23" s="87"/>
      <c r="FFO23" s="86"/>
      <c r="FFQ23" s="87"/>
      <c r="FFT23" s="86"/>
      <c r="FFV23" s="87"/>
      <c r="FFY23" s="86"/>
      <c r="FGA23" s="87"/>
      <c r="FGD23" s="86"/>
      <c r="FGF23" s="87"/>
      <c r="FGI23" s="86"/>
      <c r="FGK23" s="87"/>
      <c r="FGN23" s="86"/>
      <c r="FGP23" s="87"/>
      <c r="FGS23" s="86"/>
      <c r="FGU23" s="87"/>
      <c r="FGX23" s="86"/>
      <c r="FGZ23" s="87"/>
      <c r="FHC23" s="86"/>
      <c r="FHE23" s="87"/>
      <c r="FHH23" s="86"/>
      <c r="FHJ23" s="87"/>
      <c r="FHM23" s="86"/>
      <c r="FHO23" s="87"/>
      <c r="FHR23" s="86"/>
      <c r="FHT23" s="87"/>
      <c r="FHW23" s="86"/>
      <c r="FHY23" s="87"/>
      <c r="FIB23" s="86"/>
      <c r="FID23" s="87"/>
      <c r="FIG23" s="86"/>
      <c r="FII23" s="87"/>
      <c r="FIL23" s="86"/>
      <c r="FIN23" s="87"/>
      <c r="FIQ23" s="86"/>
      <c r="FIS23" s="87"/>
      <c r="FIV23" s="86"/>
      <c r="FIX23" s="87"/>
      <c r="FJA23" s="86"/>
      <c r="FJC23" s="87"/>
      <c r="FJF23" s="86"/>
      <c r="FJH23" s="87"/>
      <c r="FJK23" s="86"/>
      <c r="FJM23" s="87"/>
      <c r="FJP23" s="86"/>
      <c r="FJR23" s="87"/>
      <c r="FJU23" s="86"/>
      <c r="FJW23" s="87"/>
      <c r="FJZ23" s="86"/>
      <c r="FKB23" s="87"/>
      <c r="FKE23" s="86"/>
      <c r="FKG23" s="87"/>
      <c r="FKJ23" s="86"/>
      <c r="FKL23" s="87"/>
      <c r="FKO23" s="86"/>
      <c r="FKQ23" s="87"/>
      <c r="FKT23" s="86"/>
      <c r="FKV23" s="87"/>
      <c r="FKY23" s="86"/>
      <c r="FLA23" s="87"/>
      <c r="FLD23" s="86"/>
      <c r="FLF23" s="87"/>
      <c r="FLI23" s="86"/>
      <c r="FLK23" s="87"/>
      <c r="FLN23" s="86"/>
      <c r="FLP23" s="87"/>
      <c r="FLS23" s="86"/>
      <c r="FLU23" s="87"/>
      <c r="FLX23" s="86"/>
      <c r="FLZ23" s="87"/>
      <c r="FMC23" s="86"/>
      <c r="FME23" s="87"/>
      <c r="FMH23" s="86"/>
      <c r="FMJ23" s="87"/>
      <c r="FMM23" s="86"/>
      <c r="FMO23" s="87"/>
      <c r="FMR23" s="86"/>
      <c r="FMT23" s="87"/>
      <c r="FMW23" s="86"/>
      <c r="FMY23" s="87"/>
      <c r="FNB23" s="86"/>
      <c r="FND23" s="87"/>
      <c r="FNG23" s="86"/>
      <c r="FNI23" s="87"/>
      <c r="FNL23" s="86"/>
      <c r="FNN23" s="87"/>
      <c r="FNQ23" s="86"/>
      <c r="FNS23" s="87"/>
      <c r="FNV23" s="86"/>
      <c r="FNX23" s="87"/>
      <c r="FOA23" s="86"/>
      <c r="FOC23" s="87"/>
      <c r="FOF23" s="86"/>
      <c r="FOH23" s="87"/>
      <c r="FOK23" s="86"/>
      <c r="FOM23" s="87"/>
      <c r="FOP23" s="86"/>
      <c r="FOR23" s="87"/>
      <c r="FOU23" s="86"/>
      <c r="FOW23" s="87"/>
      <c r="FOZ23" s="86"/>
      <c r="FPB23" s="87"/>
      <c r="FPE23" s="86"/>
      <c r="FPG23" s="87"/>
      <c r="FPJ23" s="86"/>
      <c r="FPL23" s="87"/>
      <c r="FPO23" s="86"/>
      <c r="FPQ23" s="87"/>
      <c r="FPT23" s="86"/>
      <c r="FPV23" s="87"/>
      <c r="FPY23" s="86"/>
      <c r="FQA23" s="87"/>
      <c r="FQD23" s="86"/>
      <c r="FQF23" s="87"/>
      <c r="FQI23" s="86"/>
      <c r="FQK23" s="87"/>
      <c r="FQN23" s="86"/>
      <c r="FQP23" s="87"/>
      <c r="FQS23" s="86"/>
      <c r="FQU23" s="87"/>
      <c r="FQX23" s="86"/>
      <c r="FQZ23" s="87"/>
      <c r="FRC23" s="86"/>
      <c r="FRE23" s="87"/>
      <c r="FRH23" s="86"/>
      <c r="FRJ23" s="87"/>
      <c r="FRM23" s="86"/>
      <c r="FRO23" s="87"/>
      <c r="FRR23" s="86"/>
      <c r="FRT23" s="87"/>
      <c r="FRW23" s="86"/>
      <c r="FRY23" s="87"/>
      <c r="FSB23" s="86"/>
      <c r="FSD23" s="87"/>
      <c r="FSG23" s="86"/>
      <c r="FSI23" s="87"/>
      <c r="FSL23" s="86"/>
      <c r="FSN23" s="87"/>
      <c r="FSQ23" s="86"/>
      <c r="FSS23" s="87"/>
      <c r="FSV23" s="86"/>
      <c r="FSX23" s="87"/>
      <c r="FTA23" s="86"/>
      <c r="FTC23" s="87"/>
      <c r="FTF23" s="86"/>
      <c r="FTH23" s="87"/>
      <c r="FTK23" s="86"/>
      <c r="FTM23" s="87"/>
      <c r="FTP23" s="86"/>
      <c r="FTR23" s="87"/>
      <c r="FTU23" s="86"/>
      <c r="FTW23" s="87"/>
      <c r="FTZ23" s="86"/>
      <c r="FUB23" s="87"/>
      <c r="FUE23" s="86"/>
      <c r="FUG23" s="87"/>
      <c r="FUJ23" s="86"/>
      <c r="FUL23" s="87"/>
      <c r="FUO23" s="86"/>
      <c r="FUQ23" s="87"/>
      <c r="FUT23" s="86"/>
      <c r="FUV23" s="87"/>
      <c r="FUY23" s="86"/>
      <c r="FVA23" s="87"/>
      <c r="FVD23" s="86"/>
      <c r="FVF23" s="87"/>
      <c r="FVI23" s="86"/>
      <c r="FVK23" s="87"/>
      <c r="FVN23" s="86"/>
      <c r="FVP23" s="87"/>
      <c r="FVS23" s="86"/>
      <c r="FVU23" s="87"/>
      <c r="FVX23" s="86"/>
      <c r="FVZ23" s="87"/>
      <c r="FWC23" s="86"/>
      <c r="FWE23" s="87"/>
      <c r="FWH23" s="86"/>
      <c r="FWJ23" s="87"/>
      <c r="FWM23" s="86"/>
      <c r="FWO23" s="87"/>
      <c r="FWR23" s="86"/>
      <c r="FWT23" s="87"/>
      <c r="FWW23" s="86"/>
      <c r="FWY23" s="87"/>
      <c r="FXB23" s="86"/>
      <c r="FXD23" s="87"/>
      <c r="FXG23" s="86"/>
      <c r="FXI23" s="87"/>
      <c r="FXL23" s="86"/>
      <c r="FXN23" s="87"/>
      <c r="FXQ23" s="86"/>
      <c r="FXS23" s="87"/>
      <c r="FXV23" s="86"/>
      <c r="FXX23" s="87"/>
      <c r="FYA23" s="86"/>
      <c r="FYC23" s="87"/>
      <c r="FYF23" s="86"/>
      <c r="FYH23" s="87"/>
      <c r="FYK23" s="86"/>
      <c r="FYM23" s="87"/>
      <c r="FYP23" s="86"/>
      <c r="FYR23" s="87"/>
      <c r="FYU23" s="86"/>
      <c r="FYW23" s="87"/>
      <c r="FYZ23" s="86"/>
      <c r="FZB23" s="87"/>
      <c r="FZE23" s="86"/>
      <c r="FZG23" s="87"/>
      <c r="FZJ23" s="86"/>
      <c r="FZL23" s="87"/>
      <c r="FZO23" s="86"/>
      <c r="FZQ23" s="87"/>
      <c r="FZT23" s="86"/>
      <c r="FZV23" s="87"/>
      <c r="FZY23" s="86"/>
      <c r="GAA23" s="87"/>
      <c r="GAD23" s="86"/>
      <c r="GAF23" s="87"/>
      <c r="GAI23" s="86"/>
      <c r="GAK23" s="87"/>
      <c r="GAN23" s="86"/>
      <c r="GAP23" s="87"/>
      <c r="GAS23" s="86"/>
      <c r="GAU23" s="87"/>
      <c r="GAX23" s="86"/>
      <c r="GAZ23" s="87"/>
      <c r="GBC23" s="86"/>
      <c r="GBE23" s="87"/>
      <c r="GBH23" s="86"/>
      <c r="GBJ23" s="87"/>
      <c r="GBM23" s="86"/>
      <c r="GBO23" s="87"/>
      <c r="GBR23" s="86"/>
      <c r="GBT23" s="87"/>
      <c r="GBW23" s="86"/>
      <c r="GBY23" s="87"/>
      <c r="GCB23" s="86"/>
      <c r="GCD23" s="87"/>
      <c r="GCG23" s="86"/>
      <c r="GCI23" s="87"/>
      <c r="GCL23" s="86"/>
      <c r="GCN23" s="87"/>
      <c r="GCQ23" s="86"/>
      <c r="GCS23" s="87"/>
      <c r="GCV23" s="86"/>
      <c r="GCX23" s="87"/>
      <c r="GDA23" s="86"/>
      <c r="GDC23" s="87"/>
      <c r="GDF23" s="86"/>
      <c r="GDH23" s="87"/>
      <c r="GDK23" s="86"/>
      <c r="GDM23" s="87"/>
      <c r="GDP23" s="86"/>
      <c r="GDR23" s="87"/>
      <c r="GDU23" s="86"/>
      <c r="GDW23" s="87"/>
      <c r="GDZ23" s="86"/>
      <c r="GEB23" s="87"/>
      <c r="GEE23" s="86"/>
      <c r="GEG23" s="87"/>
      <c r="GEJ23" s="86"/>
      <c r="GEL23" s="87"/>
      <c r="GEO23" s="86"/>
      <c r="GEQ23" s="87"/>
      <c r="GET23" s="86"/>
      <c r="GEV23" s="87"/>
      <c r="GEY23" s="86"/>
      <c r="GFA23" s="87"/>
      <c r="GFD23" s="86"/>
      <c r="GFF23" s="87"/>
      <c r="GFI23" s="86"/>
      <c r="GFK23" s="87"/>
      <c r="GFN23" s="86"/>
      <c r="GFP23" s="87"/>
      <c r="GFS23" s="86"/>
      <c r="GFU23" s="87"/>
      <c r="GFX23" s="86"/>
      <c r="GFZ23" s="87"/>
      <c r="GGC23" s="86"/>
      <c r="GGE23" s="87"/>
      <c r="GGH23" s="86"/>
      <c r="GGJ23" s="87"/>
      <c r="GGM23" s="86"/>
      <c r="GGO23" s="87"/>
      <c r="GGR23" s="86"/>
      <c r="GGT23" s="87"/>
      <c r="GGW23" s="86"/>
      <c r="GGY23" s="87"/>
      <c r="GHB23" s="86"/>
      <c r="GHD23" s="87"/>
      <c r="GHG23" s="86"/>
      <c r="GHI23" s="87"/>
      <c r="GHL23" s="86"/>
      <c r="GHN23" s="87"/>
      <c r="GHQ23" s="86"/>
      <c r="GHS23" s="87"/>
      <c r="GHV23" s="86"/>
      <c r="GHX23" s="87"/>
      <c r="GIA23" s="86"/>
      <c r="GIC23" s="87"/>
      <c r="GIF23" s="86"/>
      <c r="GIH23" s="87"/>
      <c r="GIK23" s="86"/>
      <c r="GIM23" s="87"/>
      <c r="GIP23" s="86"/>
      <c r="GIR23" s="87"/>
      <c r="GIU23" s="86"/>
      <c r="GIW23" s="87"/>
      <c r="GIZ23" s="86"/>
      <c r="GJB23" s="87"/>
      <c r="GJE23" s="86"/>
      <c r="GJG23" s="87"/>
      <c r="GJJ23" s="86"/>
      <c r="GJL23" s="87"/>
      <c r="GJO23" s="86"/>
      <c r="GJQ23" s="87"/>
      <c r="GJT23" s="86"/>
      <c r="GJV23" s="87"/>
      <c r="GJY23" s="86"/>
      <c r="GKA23" s="87"/>
      <c r="GKD23" s="86"/>
      <c r="GKF23" s="87"/>
      <c r="GKI23" s="86"/>
      <c r="GKK23" s="87"/>
      <c r="GKN23" s="86"/>
      <c r="GKP23" s="87"/>
      <c r="GKS23" s="86"/>
      <c r="GKU23" s="87"/>
      <c r="GKX23" s="86"/>
      <c r="GKZ23" s="87"/>
      <c r="GLC23" s="86"/>
      <c r="GLE23" s="87"/>
      <c r="GLH23" s="86"/>
      <c r="GLJ23" s="87"/>
      <c r="GLM23" s="86"/>
      <c r="GLO23" s="87"/>
      <c r="GLR23" s="86"/>
      <c r="GLT23" s="87"/>
      <c r="GLW23" s="86"/>
      <c r="GLY23" s="87"/>
      <c r="GMB23" s="86"/>
      <c r="GMD23" s="87"/>
      <c r="GMG23" s="86"/>
      <c r="GMI23" s="87"/>
      <c r="GML23" s="86"/>
      <c r="GMN23" s="87"/>
      <c r="GMQ23" s="86"/>
      <c r="GMS23" s="87"/>
      <c r="GMV23" s="86"/>
      <c r="GMX23" s="87"/>
      <c r="GNA23" s="86"/>
      <c r="GNC23" s="87"/>
      <c r="GNF23" s="86"/>
      <c r="GNH23" s="87"/>
      <c r="GNK23" s="86"/>
      <c r="GNM23" s="87"/>
      <c r="GNP23" s="86"/>
      <c r="GNR23" s="87"/>
      <c r="GNU23" s="86"/>
      <c r="GNW23" s="87"/>
      <c r="GNZ23" s="86"/>
      <c r="GOB23" s="87"/>
      <c r="GOE23" s="86"/>
      <c r="GOG23" s="87"/>
      <c r="GOJ23" s="86"/>
      <c r="GOL23" s="87"/>
      <c r="GOO23" s="86"/>
      <c r="GOQ23" s="87"/>
      <c r="GOT23" s="86"/>
      <c r="GOV23" s="87"/>
      <c r="GOY23" s="86"/>
      <c r="GPA23" s="87"/>
      <c r="GPD23" s="86"/>
      <c r="GPF23" s="87"/>
      <c r="GPI23" s="86"/>
      <c r="GPK23" s="87"/>
      <c r="GPN23" s="86"/>
      <c r="GPP23" s="87"/>
      <c r="GPS23" s="86"/>
      <c r="GPU23" s="87"/>
      <c r="GPX23" s="86"/>
      <c r="GPZ23" s="87"/>
      <c r="GQC23" s="86"/>
      <c r="GQE23" s="87"/>
      <c r="GQH23" s="86"/>
      <c r="GQJ23" s="87"/>
      <c r="GQM23" s="86"/>
      <c r="GQO23" s="87"/>
      <c r="GQR23" s="86"/>
      <c r="GQT23" s="87"/>
      <c r="GQW23" s="86"/>
      <c r="GQY23" s="87"/>
      <c r="GRB23" s="86"/>
      <c r="GRD23" s="87"/>
      <c r="GRG23" s="86"/>
      <c r="GRI23" s="87"/>
      <c r="GRL23" s="86"/>
      <c r="GRN23" s="87"/>
      <c r="GRQ23" s="86"/>
      <c r="GRS23" s="87"/>
      <c r="GRV23" s="86"/>
      <c r="GRX23" s="87"/>
      <c r="GSA23" s="86"/>
      <c r="GSC23" s="87"/>
      <c r="GSF23" s="86"/>
      <c r="GSH23" s="87"/>
      <c r="GSK23" s="86"/>
      <c r="GSM23" s="87"/>
      <c r="GSP23" s="86"/>
      <c r="GSR23" s="87"/>
      <c r="GSU23" s="86"/>
      <c r="GSW23" s="87"/>
      <c r="GSZ23" s="86"/>
      <c r="GTB23" s="87"/>
      <c r="GTE23" s="86"/>
      <c r="GTG23" s="87"/>
      <c r="GTJ23" s="86"/>
      <c r="GTL23" s="87"/>
      <c r="GTO23" s="86"/>
      <c r="GTQ23" s="87"/>
      <c r="GTT23" s="86"/>
      <c r="GTV23" s="87"/>
      <c r="GTY23" s="86"/>
      <c r="GUA23" s="87"/>
      <c r="GUD23" s="86"/>
      <c r="GUF23" s="87"/>
      <c r="GUI23" s="86"/>
      <c r="GUK23" s="87"/>
      <c r="GUN23" s="86"/>
      <c r="GUP23" s="87"/>
      <c r="GUS23" s="86"/>
      <c r="GUU23" s="87"/>
      <c r="GUX23" s="86"/>
      <c r="GUZ23" s="87"/>
      <c r="GVC23" s="86"/>
      <c r="GVE23" s="87"/>
      <c r="GVH23" s="86"/>
      <c r="GVJ23" s="87"/>
      <c r="GVM23" s="86"/>
      <c r="GVO23" s="87"/>
      <c r="GVR23" s="86"/>
      <c r="GVT23" s="87"/>
      <c r="GVW23" s="86"/>
      <c r="GVY23" s="87"/>
      <c r="GWB23" s="86"/>
      <c r="GWD23" s="87"/>
      <c r="GWG23" s="86"/>
      <c r="GWI23" s="87"/>
      <c r="GWL23" s="86"/>
      <c r="GWN23" s="87"/>
      <c r="GWQ23" s="86"/>
      <c r="GWS23" s="87"/>
      <c r="GWV23" s="86"/>
      <c r="GWX23" s="87"/>
      <c r="GXA23" s="86"/>
      <c r="GXC23" s="87"/>
      <c r="GXF23" s="86"/>
      <c r="GXH23" s="87"/>
      <c r="GXK23" s="86"/>
      <c r="GXM23" s="87"/>
      <c r="GXP23" s="86"/>
      <c r="GXR23" s="87"/>
      <c r="GXU23" s="86"/>
      <c r="GXW23" s="87"/>
      <c r="GXZ23" s="86"/>
      <c r="GYB23" s="87"/>
      <c r="GYE23" s="86"/>
      <c r="GYG23" s="87"/>
      <c r="GYJ23" s="86"/>
      <c r="GYL23" s="87"/>
      <c r="GYO23" s="86"/>
      <c r="GYQ23" s="87"/>
      <c r="GYT23" s="86"/>
      <c r="GYV23" s="87"/>
      <c r="GYY23" s="86"/>
      <c r="GZA23" s="87"/>
      <c r="GZD23" s="86"/>
      <c r="GZF23" s="87"/>
      <c r="GZI23" s="86"/>
      <c r="GZK23" s="87"/>
      <c r="GZN23" s="86"/>
      <c r="GZP23" s="87"/>
      <c r="GZS23" s="86"/>
      <c r="GZU23" s="87"/>
      <c r="GZX23" s="86"/>
      <c r="GZZ23" s="87"/>
      <c r="HAC23" s="86"/>
      <c r="HAE23" s="87"/>
      <c r="HAH23" s="86"/>
      <c r="HAJ23" s="87"/>
      <c r="HAM23" s="86"/>
      <c r="HAO23" s="87"/>
      <c r="HAR23" s="86"/>
      <c r="HAT23" s="87"/>
      <c r="HAW23" s="86"/>
      <c r="HAY23" s="87"/>
      <c r="HBB23" s="86"/>
      <c r="HBD23" s="87"/>
      <c r="HBG23" s="86"/>
      <c r="HBI23" s="87"/>
      <c r="HBL23" s="86"/>
      <c r="HBN23" s="87"/>
      <c r="HBQ23" s="86"/>
      <c r="HBS23" s="87"/>
      <c r="HBV23" s="86"/>
      <c r="HBX23" s="87"/>
      <c r="HCA23" s="86"/>
      <c r="HCC23" s="87"/>
      <c r="HCF23" s="86"/>
      <c r="HCH23" s="87"/>
      <c r="HCK23" s="86"/>
      <c r="HCM23" s="87"/>
      <c r="HCP23" s="86"/>
      <c r="HCR23" s="87"/>
      <c r="HCU23" s="86"/>
      <c r="HCW23" s="87"/>
      <c r="HCZ23" s="86"/>
      <c r="HDB23" s="87"/>
      <c r="HDE23" s="86"/>
      <c r="HDG23" s="87"/>
      <c r="HDJ23" s="86"/>
      <c r="HDL23" s="87"/>
      <c r="HDO23" s="86"/>
      <c r="HDQ23" s="87"/>
      <c r="HDT23" s="86"/>
      <c r="HDV23" s="87"/>
      <c r="HDY23" s="86"/>
      <c r="HEA23" s="87"/>
      <c r="HED23" s="86"/>
      <c r="HEF23" s="87"/>
      <c r="HEI23" s="86"/>
      <c r="HEK23" s="87"/>
      <c r="HEN23" s="86"/>
      <c r="HEP23" s="87"/>
      <c r="HES23" s="86"/>
      <c r="HEU23" s="87"/>
      <c r="HEX23" s="86"/>
      <c r="HEZ23" s="87"/>
      <c r="HFC23" s="86"/>
      <c r="HFE23" s="87"/>
      <c r="HFH23" s="86"/>
      <c r="HFJ23" s="87"/>
      <c r="HFM23" s="86"/>
      <c r="HFO23" s="87"/>
      <c r="HFR23" s="86"/>
      <c r="HFT23" s="87"/>
      <c r="HFW23" s="86"/>
      <c r="HFY23" s="87"/>
      <c r="HGB23" s="86"/>
      <c r="HGD23" s="87"/>
      <c r="HGG23" s="86"/>
      <c r="HGI23" s="87"/>
      <c r="HGL23" s="86"/>
      <c r="HGN23" s="87"/>
      <c r="HGQ23" s="86"/>
      <c r="HGS23" s="87"/>
      <c r="HGV23" s="86"/>
      <c r="HGX23" s="87"/>
      <c r="HHA23" s="86"/>
      <c r="HHC23" s="87"/>
      <c r="HHF23" s="86"/>
      <c r="HHH23" s="87"/>
      <c r="HHK23" s="86"/>
      <c r="HHM23" s="87"/>
      <c r="HHP23" s="86"/>
      <c r="HHR23" s="87"/>
      <c r="HHU23" s="86"/>
      <c r="HHW23" s="87"/>
      <c r="HHZ23" s="86"/>
      <c r="HIB23" s="87"/>
      <c r="HIE23" s="86"/>
      <c r="HIG23" s="87"/>
      <c r="HIJ23" s="86"/>
      <c r="HIL23" s="87"/>
      <c r="HIO23" s="86"/>
      <c r="HIQ23" s="87"/>
      <c r="HIT23" s="86"/>
      <c r="HIV23" s="87"/>
      <c r="HIY23" s="86"/>
      <c r="HJA23" s="87"/>
      <c r="HJD23" s="86"/>
      <c r="HJF23" s="87"/>
      <c r="HJI23" s="86"/>
      <c r="HJK23" s="87"/>
      <c r="HJN23" s="86"/>
      <c r="HJP23" s="87"/>
      <c r="HJS23" s="86"/>
      <c r="HJU23" s="87"/>
      <c r="HJX23" s="86"/>
      <c r="HJZ23" s="87"/>
      <c r="HKC23" s="86"/>
      <c r="HKE23" s="87"/>
      <c r="HKH23" s="86"/>
      <c r="HKJ23" s="87"/>
      <c r="HKM23" s="86"/>
      <c r="HKO23" s="87"/>
      <c r="HKR23" s="86"/>
      <c r="HKT23" s="87"/>
      <c r="HKW23" s="86"/>
      <c r="HKY23" s="87"/>
      <c r="HLB23" s="86"/>
      <c r="HLD23" s="87"/>
      <c r="HLG23" s="86"/>
      <c r="HLI23" s="87"/>
      <c r="HLL23" s="86"/>
      <c r="HLN23" s="87"/>
      <c r="HLQ23" s="86"/>
      <c r="HLS23" s="87"/>
      <c r="HLV23" s="86"/>
      <c r="HLX23" s="87"/>
      <c r="HMA23" s="86"/>
      <c r="HMC23" s="87"/>
      <c r="HMF23" s="86"/>
      <c r="HMH23" s="87"/>
      <c r="HMK23" s="86"/>
      <c r="HMM23" s="87"/>
      <c r="HMP23" s="86"/>
      <c r="HMR23" s="87"/>
      <c r="HMU23" s="86"/>
      <c r="HMW23" s="87"/>
      <c r="HMZ23" s="86"/>
      <c r="HNB23" s="87"/>
      <c r="HNE23" s="86"/>
      <c r="HNG23" s="87"/>
      <c r="HNJ23" s="86"/>
      <c r="HNL23" s="87"/>
      <c r="HNO23" s="86"/>
      <c r="HNQ23" s="87"/>
      <c r="HNT23" s="86"/>
      <c r="HNV23" s="87"/>
      <c r="HNY23" s="86"/>
      <c r="HOA23" s="87"/>
      <c r="HOD23" s="86"/>
      <c r="HOF23" s="87"/>
      <c r="HOI23" s="86"/>
      <c r="HOK23" s="87"/>
      <c r="HON23" s="86"/>
      <c r="HOP23" s="87"/>
      <c r="HOS23" s="86"/>
      <c r="HOU23" s="87"/>
      <c r="HOX23" s="86"/>
      <c r="HOZ23" s="87"/>
      <c r="HPC23" s="86"/>
      <c r="HPE23" s="87"/>
      <c r="HPH23" s="86"/>
      <c r="HPJ23" s="87"/>
      <c r="HPM23" s="86"/>
      <c r="HPO23" s="87"/>
      <c r="HPR23" s="86"/>
      <c r="HPT23" s="87"/>
      <c r="HPW23" s="86"/>
      <c r="HPY23" s="87"/>
      <c r="HQB23" s="86"/>
      <c r="HQD23" s="87"/>
      <c r="HQG23" s="86"/>
      <c r="HQI23" s="87"/>
      <c r="HQL23" s="86"/>
      <c r="HQN23" s="87"/>
      <c r="HQQ23" s="86"/>
      <c r="HQS23" s="87"/>
      <c r="HQV23" s="86"/>
      <c r="HQX23" s="87"/>
      <c r="HRA23" s="86"/>
      <c r="HRC23" s="87"/>
      <c r="HRF23" s="86"/>
      <c r="HRH23" s="87"/>
      <c r="HRK23" s="86"/>
      <c r="HRM23" s="87"/>
      <c r="HRP23" s="86"/>
      <c r="HRR23" s="87"/>
      <c r="HRU23" s="86"/>
      <c r="HRW23" s="87"/>
      <c r="HRZ23" s="86"/>
      <c r="HSB23" s="87"/>
      <c r="HSE23" s="86"/>
      <c r="HSG23" s="87"/>
      <c r="HSJ23" s="86"/>
      <c r="HSL23" s="87"/>
      <c r="HSO23" s="86"/>
      <c r="HSQ23" s="87"/>
      <c r="HST23" s="86"/>
      <c r="HSV23" s="87"/>
      <c r="HSY23" s="86"/>
      <c r="HTA23" s="87"/>
      <c r="HTD23" s="86"/>
      <c r="HTF23" s="87"/>
      <c r="HTI23" s="86"/>
      <c r="HTK23" s="87"/>
      <c r="HTN23" s="86"/>
      <c r="HTP23" s="87"/>
      <c r="HTS23" s="86"/>
      <c r="HTU23" s="87"/>
      <c r="HTX23" s="86"/>
      <c r="HTZ23" s="87"/>
      <c r="HUC23" s="86"/>
      <c r="HUE23" s="87"/>
      <c r="HUH23" s="86"/>
      <c r="HUJ23" s="87"/>
      <c r="HUM23" s="86"/>
      <c r="HUO23" s="87"/>
      <c r="HUR23" s="86"/>
      <c r="HUT23" s="87"/>
      <c r="HUW23" s="86"/>
      <c r="HUY23" s="87"/>
      <c r="HVB23" s="86"/>
      <c r="HVD23" s="87"/>
      <c r="HVG23" s="86"/>
      <c r="HVI23" s="87"/>
      <c r="HVL23" s="86"/>
      <c r="HVN23" s="87"/>
      <c r="HVQ23" s="86"/>
      <c r="HVS23" s="87"/>
      <c r="HVV23" s="86"/>
      <c r="HVX23" s="87"/>
      <c r="HWA23" s="86"/>
      <c r="HWC23" s="87"/>
      <c r="HWF23" s="86"/>
      <c r="HWH23" s="87"/>
      <c r="HWK23" s="86"/>
      <c r="HWM23" s="87"/>
      <c r="HWP23" s="86"/>
      <c r="HWR23" s="87"/>
      <c r="HWU23" s="86"/>
      <c r="HWW23" s="87"/>
      <c r="HWZ23" s="86"/>
      <c r="HXB23" s="87"/>
      <c r="HXE23" s="86"/>
      <c r="HXG23" s="87"/>
      <c r="HXJ23" s="86"/>
      <c r="HXL23" s="87"/>
      <c r="HXO23" s="86"/>
      <c r="HXQ23" s="87"/>
      <c r="HXT23" s="86"/>
      <c r="HXV23" s="87"/>
      <c r="HXY23" s="86"/>
      <c r="HYA23" s="87"/>
      <c r="HYD23" s="86"/>
      <c r="HYF23" s="87"/>
      <c r="HYI23" s="86"/>
      <c r="HYK23" s="87"/>
      <c r="HYN23" s="86"/>
      <c r="HYP23" s="87"/>
      <c r="HYS23" s="86"/>
      <c r="HYU23" s="87"/>
      <c r="HYX23" s="86"/>
      <c r="HYZ23" s="87"/>
      <c r="HZC23" s="86"/>
      <c r="HZE23" s="87"/>
      <c r="HZH23" s="86"/>
      <c r="HZJ23" s="87"/>
      <c r="HZM23" s="86"/>
      <c r="HZO23" s="87"/>
      <c r="HZR23" s="86"/>
      <c r="HZT23" s="87"/>
      <c r="HZW23" s="86"/>
      <c r="HZY23" s="87"/>
      <c r="IAB23" s="86"/>
      <c r="IAD23" s="87"/>
      <c r="IAG23" s="86"/>
      <c r="IAI23" s="87"/>
      <c r="IAL23" s="86"/>
      <c r="IAN23" s="87"/>
      <c r="IAQ23" s="86"/>
      <c r="IAS23" s="87"/>
      <c r="IAV23" s="86"/>
      <c r="IAX23" s="87"/>
      <c r="IBA23" s="86"/>
      <c r="IBC23" s="87"/>
      <c r="IBF23" s="86"/>
      <c r="IBH23" s="87"/>
      <c r="IBK23" s="86"/>
      <c r="IBM23" s="87"/>
      <c r="IBP23" s="86"/>
      <c r="IBR23" s="87"/>
      <c r="IBU23" s="86"/>
      <c r="IBW23" s="87"/>
      <c r="IBZ23" s="86"/>
      <c r="ICB23" s="87"/>
      <c r="ICE23" s="86"/>
      <c r="ICG23" s="87"/>
      <c r="ICJ23" s="86"/>
      <c r="ICL23" s="87"/>
      <c r="ICO23" s="86"/>
      <c r="ICQ23" s="87"/>
      <c r="ICT23" s="86"/>
      <c r="ICV23" s="87"/>
      <c r="ICY23" s="86"/>
      <c r="IDA23" s="87"/>
      <c r="IDD23" s="86"/>
      <c r="IDF23" s="87"/>
      <c r="IDI23" s="86"/>
      <c r="IDK23" s="87"/>
      <c r="IDN23" s="86"/>
      <c r="IDP23" s="87"/>
      <c r="IDS23" s="86"/>
      <c r="IDU23" s="87"/>
      <c r="IDX23" s="86"/>
      <c r="IDZ23" s="87"/>
      <c r="IEC23" s="86"/>
      <c r="IEE23" s="87"/>
      <c r="IEH23" s="86"/>
      <c r="IEJ23" s="87"/>
      <c r="IEM23" s="86"/>
      <c r="IEO23" s="87"/>
      <c r="IER23" s="86"/>
      <c r="IET23" s="87"/>
      <c r="IEW23" s="86"/>
      <c r="IEY23" s="87"/>
      <c r="IFB23" s="86"/>
      <c r="IFD23" s="87"/>
      <c r="IFG23" s="86"/>
      <c r="IFI23" s="87"/>
      <c r="IFL23" s="86"/>
      <c r="IFN23" s="87"/>
      <c r="IFQ23" s="86"/>
      <c r="IFS23" s="87"/>
      <c r="IFV23" s="86"/>
      <c r="IFX23" s="87"/>
      <c r="IGA23" s="86"/>
      <c r="IGC23" s="87"/>
      <c r="IGF23" s="86"/>
      <c r="IGH23" s="87"/>
      <c r="IGK23" s="86"/>
      <c r="IGM23" s="87"/>
      <c r="IGP23" s="86"/>
      <c r="IGR23" s="87"/>
      <c r="IGU23" s="86"/>
      <c r="IGW23" s="87"/>
      <c r="IGZ23" s="86"/>
      <c r="IHB23" s="87"/>
      <c r="IHE23" s="86"/>
      <c r="IHG23" s="87"/>
      <c r="IHJ23" s="86"/>
      <c r="IHL23" s="87"/>
      <c r="IHO23" s="86"/>
      <c r="IHQ23" s="87"/>
      <c r="IHT23" s="86"/>
      <c r="IHV23" s="87"/>
      <c r="IHY23" s="86"/>
      <c r="IIA23" s="87"/>
      <c r="IID23" s="86"/>
      <c r="IIF23" s="87"/>
      <c r="III23" s="86"/>
      <c r="IIK23" s="87"/>
      <c r="IIN23" s="86"/>
      <c r="IIP23" s="87"/>
      <c r="IIS23" s="86"/>
      <c r="IIU23" s="87"/>
      <c r="IIX23" s="86"/>
      <c r="IIZ23" s="87"/>
      <c r="IJC23" s="86"/>
      <c r="IJE23" s="87"/>
      <c r="IJH23" s="86"/>
      <c r="IJJ23" s="87"/>
      <c r="IJM23" s="86"/>
      <c r="IJO23" s="87"/>
      <c r="IJR23" s="86"/>
      <c r="IJT23" s="87"/>
      <c r="IJW23" s="86"/>
      <c r="IJY23" s="87"/>
      <c r="IKB23" s="86"/>
      <c r="IKD23" s="87"/>
      <c r="IKG23" s="86"/>
      <c r="IKI23" s="87"/>
      <c r="IKL23" s="86"/>
      <c r="IKN23" s="87"/>
      <c r="IKQ23" s="86"/>
      <c r="IKS23" s="87"/>
      <c r="IKV23" s="86"/>
      <c r="IKX23" s="87"/>
      <c r="ILA23" s="86"/>
      <c r="ILC23" s="87"/>
      <c r="ILF23" s="86"/>
      <c r="ILH23" s="87"/>
      <c r="ILK23" s="86"/>
      <c r="ILM23" s="87"/>
      <c r="ILP23" s="86"/>
      <c r="ILR23" s="87"/>
      <c r="ILU23" s="86"/>
      <c r="ILW23" s="87"/>
      <c r="ILZ23" s="86"/>
      <c r="IMB23" s="87"/>
      <c r="IME23" s="86"/>
      <c r="IMG23" s="87"/>
      <c r="IMJ23" s="86"/>
      <c r="IML23" s="87"/>
      <c r="IMO23" s="86"/>
      <c r="IMQ23" s="87"/>
      <c r="IMT23" s="86"/>
      <c r="IMV23" s="87"/>
      <c r="IMY23" s="86"/>
      <c r="INA23" s="87"/>
      <c r="IND23" s="86"/>
      <c r="INF23" s="87"/>
      <c r="INI23" s="86"/>
      <c r="INK23" s="87"/>
      <c r="INN23" s="86"/>
      <c r="INP23" s="87"/>
      <c r="INS23" s="86"/>
      <c r="INU23" s="87"/>
      <c r="INX23" s="86"/>
      <c r="INZ23" s="87"/>
      <c r="IOC23" s="86"/>
      <c r="IOE23" s="87"/>
      <c r="IOH23" s="86"/>
      <c r="IOJ23" s="87"/>
      <c r="IOM23" s="86"/>
      <c r="IOO23" s="87"/>
      <c r="IOR23" s="86"/>
      <c r="IOT23" s="87"/>
      <c r="IOW23" s="86"/>
      <c r="IOY23" s="87"/>
      <c r="IPB23" s="86"/>
      <c r="IPD23" s="87"/>
      <c r="IPG23" s="86"/>
      <c r="IPI23" s="87"/>
      <c r="IPL23" s="86"/>
      <c r="IPN23" s="87"/>
      <c r="IPQ23" s="86"/>
      <c r="IPS23" s="87"/>
      <c r="IPV23" s="86"/>
      <c r="IPX23" s="87"/>
      <c r="IQA23" s="86"/>
      <c r="IQC23" s="87"/>
      <c r="IQF23" s="86"/>
      <c r="IQH23" s="87"/>
      <c r="IQK23" s="86"/>
      <c r="IQM23" s="87"/>
      <c r="IQP23" s="86"/>
      <c r="IQR23" s="87"/>
      <c r="IQU23" s="86"/>
      <c r="IQW23" s="87"/>
      <c r="IQZ23" s="86"/>
      <c r="IRB23" s="87"/>
      <c r="IRE23" s="86"/>
      <c r="IRG23" s="87"/>
      <c r="IRJ23" s="86"/>
      <c r="IRL23" s="87"/>
      <c r="IRO23" s="86"/>
      <c r="IRQ23" s="87"/>
      <c r="IRT23" s="86"/>
      <c r="IRV23" s="87"/>
      <c r="IRY23" s="86"/>
      <c r="ISA23" s="87"/>
      <c r="ISD23" s="86"/>
      <c r="ISF23" s="87"/>
      <c r="ISI23" s="86"/>
      <c r="ISK23" s="87"/>
      <c r="ISN23" s="86"/>
      <c r="ISP23" s="87"/>
      <c r="ISS23" s="86"/>
      <c r="ISU23" s="87"/>
      <c r="ISX23" s="86"/>
      <c r="ISZ23" s="87"/>
      <c r="ITC23" s="86"/>
      <c r="ITE23" s="87"/>
      <c r="ITH23" s="86"/>
      <c r="ITJ23" s="87"/>
      <c r="ITM23" s="86"/>
      <c r="ITO23" s="87"/>
      <c r="ITR23" s="86"/>
      <c r="ITT23" s="87"/>
      <c r="ITW23" s="86"/>
      <c r="ITY23" s="87"/>
      <c r="IUB23" s="86"/>
      <c r="IUD23" s="87"/>
      <c r="IUG23" s="86"/>
      <c r="IUI23" s="87"/>
      <c r="IUL23" s="86"/>
      <c r="IUN23" s="87"/>
      <c r="IUQ23" s="86"/>
      <c r="IUS23" s="87"/>
      <c r="IUV23" s="86"/>
      <c r="IUX23" s="87"/>
      <c r="IVA23" s="86"/>
      <c r="IVC23" s="87"/>
      <c r="IVF23" s="86"/>
      <c r="IVH23" s="87"/>
      <c r="IVK23" s="86"/>
      <c r="IVM23" s="87"/>
      <c r="IVP23" s="86"/>
      <c r="IVR23" s="87"/>
      <c r="IVU23" s="86"/>
      <c r="IVW23" s="87"/>
      <c r="IVZ23" s="86"/>
      <c r="IWB23" s="87"/>
      <c r="IWE23" s="86"/>
      <c r="IWG23" s="87"/>
      <c r="IWJ23" s="86"/>
      <c r="IWL23" s="87"/>
      <c r="IWO23" s="86"/>
      <c r="IWQ23" s="87"/>
      <c r="IWT23" s="86"/>
      <c r="IWV23" s="87"/>
      <c r="IWY23" s="86"/>
      <c r="IXA23" s="87"/>
      <c r="IXD23" s="86"/>
      <c r="IXF23" s="87"/>
      <c r="IXI23" s="86"/>
      <c r="IXK23" s="87"/>
      <c r="IXN23" s="86"/>
      <c r="IXP23" s="87"/>
      <c r="IXS23" s="86"/>
      <c r="IXU23" s="87"/>
      <c r="IXX23" s="86"/>
      <c r="IXZ23" s="87"/>
      <c r="IYC23" s="86"/>
      <c r="IYE23" s="87"/>
      <c r="IYH23" s="86"/>
      <c r="IYJ23" s="87"/>
      <c r="IYM23" s="86"/>
      <c r="IYO23" s="87"/>
      <c r="IYR23" s="86"/>
      <c r="IYT23" s="87"/>
      <c r="IYW23" s="86"/>
      <c r="IYY23" s="87"/>
      <c r="IZB23" s="86"/>
      <c r="IZD23" s="87"/>
      <c r="IZG23" s="86"/>
      <c r="IZI23" s="87"/>
      <c r="IZL23" s="86"/>
      <c r="IZN23" s="87"/>
      <c r="IZQ23" s="86"/>
      <c r="IZS23" s="87"/>
      <c r="IZV23" s="86"/>
      <c r="IZX23" s="87"/>
      <c r="JAA23" s="86"/>
      <c r="JAC23" s="87"/>
      <c r="JAF23" s="86"/>
      <c r="JAH23" s="87"/>
      <c r="JAK23" s="86"/>
      <c r="JAM23" s="87"/>
      <c r="JAP23" s="86"/>
      <c r="JAR23" s="87"/>
      <c r="JAU23" s="86"/>
      <c r="JAW23" s="87"/>
      <c r="JAZ23" s="86"/>
      <c r="JBB23" s="87"/>
      <c r="JBE23" s="86"/>
      <c r="JBG23" s="87"/>
      <c r="JBJ23" s="86"/>
      <c r="JBL23" s="87"/>
      <c r="JBO23" s="86"/>
      <c r="JBQ23" s="87"/>
      <c r="JBT23" s="86"/>
      <c r="JBV23" s="87"/>
      <c r="JBY23" s="86"/>
      <c r="JCA23" s="87"/>
      <c r="JCD23" s="86"/>
      <c r="JCF23" s="87"/>
      <c r="JCI23" s="86"/>
      <c r="JCK23" s="87"/>
      <c r="JCN23" s="86"/>
      <c r="JCP23" s="87"/>
      <c r="JCS23" s="86"/>
      <c r="JCU23" s="87"/>
      <c r="JCX23" s="86"/>
      <c r="JCZ23" s="87"/>
      <c r="JDC23" s="86"/>
      <c r="JDE23" s="87"/>
      <c r="JDH23" s="86"/>
      <c r="JDJ23" s="87"/>
      <c r="JDM23" s="86"/>
      <c r="JDO23" s="87"/>
      <c r="JDR23" s="86"/>
      <c r="JDT23" s="87"/>
      <c r="JDW23" s="86"/>
      <c r="JDY23" s="87"/>
      <c r="JEB23" s="86"/>
      <c r="JED23" s="87"/>
      <c r="JEG23" s="86"/>
      <c r="JEI23" s="87"/>
      <c r="JEL23" s="86"/>
      <c r="JEN23" s="87"/>
      <c r="JEQ23" s="86"/>
      <c r="JES23" s="87"/>
      <c r="JEV23" s="86"/>
      <c r="JEX23" s="87"/>
      <c r="JFA23" s="86"/>
      <c r="JFC23" s="87"/>
      <c r="JFF23" s="86"/>
      <c r="JFH23" s="87"/>
      <c r="JFK23" s="86"/>
      <c r="JFM23" s="87"/>
      <c r="JFP23" s="86"/>
      <c r="JFR23" s="87"/>
      <c r="JFU23" s="86"/>
      <c r="JFW23" s="87"/>
      <c r="JFZ23" s="86"/>
      <c r="JGB23" s="87"/>
      <c r="JGE23" s="86"/>
      <c r="JGG23" s="87"/>
      <c r="JGJ23" s="86"/>
      <c r="JGL23" s="87"/>
      <c r="JGO23" s="86"/>
      <c r="JGQ23" s="87"/>
      <c r="JGT23" s="86"/>
      <c r="JGV23" s="87"/>
      <c r="JGY23" s="86"/>
      <c r="JHA23" s="87"/>
      <c r="JHD23" s="86"/>
      <c r="JHF23" s="87"/>
      <c r="JHI23" s="86"/>
      <c r="JHK23" s="87"/>
      <c r="JHN23" s="86"/>
      <c r="JHP23" s="87"/>
      <c r="JHS23" s="86"/>
      <c r="JHU23" s="87"/>
      <c r="JHX23" s="86"/>
      <c r="JHZ23" s="87"/>
      <c r="JIC23" s="86"/>
      <c r="JIE23" s="87"/>
      <c r="JIH23" s="86"/>
      <c r="JIJ23" s="87"/>
      <c r="JIM23" s="86"/>
      <c r="JIO23" s="87"/>
      <c r="JIR23" s="86"/>
      <c r="JIT23" s="87"/>
      <c r="JIW23" s="86"/>
      <c r="JIY23" s="87"/>
      <c r="JJB23" s="86"/>
      <c r="JJD23" s="87"/>
      <c r="JJG23" s="86"/>
      <c r="JJI23" s="87"/>
      <c r="JJL23" s="86"/>
      <c r="JJN23" s="87"/>
      <c r="JJQ23" s="86"/>
      <c r="JJS23" s="87"/>
      <c r="JJV23" s="86"/>
      <c r="JJX23" s="87"/>
      <c r="JKA23" s="86"/>
      <c r="JKC23" s="87"/>
      <c r="JKF23" s="86"/>
      <c r="JKH23" s="87"/>
      <c r="JKK23" s="86"/>
      <c r="JKM23" s="87"/>
      <c r="JKP23" s="86"/>
      <c r="JKR23" s="87"/>
      <c r="JKU23" s="86"/>
      <c r="JKW23" s="87"/>
      <c r="JKZ23" s="86"/>
      <c r="JLB23" s="87"/>
      <c r="JLE23" s="86"/>
      <c r="JLG23" s="87"/>
      <c r="JLJ23" s="86"/>
      <c r="JLL23" s="87"/>
      <c r="JLO23" s="86"/>
      <c r="JLQ23" s="87"/>
      <c r="JLT23" s="86"/>
      <c r="JLV23" s="87"/>
      <c r="JLY23" s="86"/>
      <c r="JMA23" s="87"/>
      <c r="JMD23" s="86"/>
      <c r="JMF23" s="87"/>
      <c r="JMI23" s="86"/>
      <c r="JMK23" s="87"/>
      <c r="JMN23" s="86"/>
      <c r="JMP23" s="87"/>
      <c r="JMS23" s="86"/>
      <c r="JMU23" s="87"/>
      <c r="JMX23" s="86"/>
      <c r="JMZ23" s="87"/>
      <c r="JNC23" s="86"/>
      <c r="JNE23" s="87"/>
      <c r="JNH23" s="86"/>
      <c r="JNJ23" s="87"/>
      <c r="JNM23" s="86"/>
      <c r="JNO23" s="87"/>
      <c r="JNR23" s="86"/>
      <c r="JNT23" s="87"/>
      <c r="JNW23" s="86"/>
      <c r="JNY23" s="87"/>
      <c r="JOB23" s="86"/>
      <c r="JOD23" s="87"/>
      <c r="JOG23" s="86"/>
      <c r="JOI23" s="87"/>
      <c r="JOL23" s="86"/>
      <c r="JON23" s="87"/>
      <c r="JOQ23" s="86"/>
      <c r="JOS23" s="87"/>
      <c r="JOV23" s="86"/>
      <c r="JOX23" s="87"/>
      <c r="JPA23" s="86"/>
      <c r="JPC23" s="87"/>
      <c r="JPF23" s="86"/>
      <c r="JPH23" s="87"/>
      <c r="JPK23" s="86"/>
      <c r="JPM23" s="87"/>
      <c r="JPP23" s="86"/>
      <c r="JPR23" s="87"/>
      <c r="JPU23" s="86"/>
      <c r="JPW23" s="87"/>
      <c r="JPZ23" s="86"/>
      <c r="JQB23" s="87"/>
      <c r="JQE23" s="86"/>
      <c r="JQG23" s="87"/>
      <c r="JQJ23" s="86"/>
      <c r="JQL23" s="87"/>
      <c r="JQO23" s="86"/>
      <c r="JQQ23" s="87"/>
      <c r="JQT23" s="86"/>
      <c r="JQV23" s="87"/>
      <c r="JQY23" s="86"/>
      <c r="JRA23" s="87"/>
      <c r="JRD23" s="86"/>
      <c r="JRF23" s="87"/>
      <c r="JRI23" s="86"/>
      <c r="JRK23" s="87"/>
      <c r="JRN23" s="86"/>
      <c r="JRP23" s="87"/>
      <c r="JRS23" s="86"/>
      <c r="JRU23" s="87"/>
      <c r="JRX23" s="86"/>
      <c r="JRZ23" s="87"/>
      <c r="JSC23" s="86"/>
      <c r="JSE23" s="87"/>
      <c r="JSH23" s="86"/>
      <c r="JSJ23" s="87"/>
      <c r="JSM23" s="86"/>
      <c r="JSO23" s="87"/>
      <c r="JSR23" s="86"/>
      <c r="JST23" s="87"/>
      <c r="JSW23" s="86"/>
      <c r="JSY23" s="87"/>
      <c r="JTB23" s="86"/>
      <c r="JTD23" s="87"/>
      <c r="JTG23" s="86"/>
      <c r="JTI23" s="87"/>
      <c r="JTL23" s="86"/>
      <c r="JTN23" s="87"/>
      <c r="JTQ23" s="86"/>
      <c r="JTS23" s="87"/>
      <c r="JTV23" s="86"/>
      <c r="JTX23" s="87"/>
      <c r="JUA23" s="86"/>
      <c r="JUC23" s="87"/>
      <c r="JUF23" s="86"/>
      <c r="JUH23" s="87"/>
      <c r="JUK23" s="86"/>
      <c r="JUM23" s="87"/>
      <c r="JUP23" s="86"/>
      <c r="JUR23" s="87"/>
      <c r="JUU23" s="86"/>
      <c r="JUW23" s="87"/>
      <c r="JUZ23" s="86"/>
      <c r="JVB23" s="87"/>
      <c r="JVE23" s="86"/>
      <c r="JVG23" s="87"/>
      <c r="JVJ23" s="86"/>
      <c r="JVL23" s="87"/>
      <c r="JVO23" s="86"/>
      <c r="JVQ23" s="87"/>
      <c r="JVT23" s="86"/>
      <c r="JVV23" s="87"/>
      <c r="JVY23" s="86"/>
      <c r="JWA23" s="87"/>
      <c r="JWD23" s="86"/>
      <c r="JWF23" s="87"/>
      <c r="JWI23" s="86"/>
      <c r="JWK23" s="87"/>
      <c r="JWN23" s="86"/>
      <c r="JWP23" s="87"/>
      <c r="JWS23" s="86"/>
      <c r="JWU23" s="87"/>
      <c r="JWX23" s="86"/>
      <c r="JWZ23" s="87"/>
      <c r="JXC23" s="86"/>
      <c r="JXE23" s="87"/>
      <c r="JXH23" s="86"/>
      <c r="JXJ23" s="87"/>
      <c r="JXM23" s="86"/>
      <c r="JXO23" s="87"/>
      <c r="JXR23" s="86"/>
      <c r="JXT23" s="87"/>
      <c r="JXW23" s="86"/>
      <c r="JXY23" s="87"/>
      <c r="JYB23" s="86"/>
      <c r="JYD23" s="87"/>
      <c r="JYG23" s="86"/>
      <c r="JYI23" s="87"/>
      <c r="JYL23" s="86"/>
      <c r="JYN23" s="87"/>
      <c r="JYQ23" s="86"/>
      <c r="JYS23" s="87"/>
      <c r="JYV23" s="86"/>
      <c r="JYX23" s="87"/>
      <c r="JZA23" s="86"/>
      <c r="JZC23" s="87"/>
      <c r="JZF23" s="86"/>
      <c r="JZH23" s="87"/>
      <c r="JZK23" s="86"/>
      <c r="JZM23" s="87"/>
      <c r="JZP23" s="86"/>
      <c r="JZR23" s="87"/>
      <c r="JZU23" s="86"/>
      <c r="JZW23" s="87"/>
      <c r="JZZ23" s="86"/>
      <c r="KAB23" s="87"/>
      <c r="KAE23" s="86"/>
      <c r="KAG23" s="87"/>
      <c r="KAJ23" s="86"/>
      <c r="KAL23" s="87"/>
      <c r="KAO23" s="86"/>
      <c r="KAQ23" s="87"/>
      <c r="KAT23" s="86"/>
      <c r="KAV23" s="87"/>
      <c r="KAY23" s="86"/>
      <c r="KBA23" s="87"/>
      <c r="KBD23" s="86"/>
      <c r="KBF23" s="87"/>
      <c r="KBI23" s="86"/>
      <c r="KBK23" s="87"/>
      <c r="KBN23" s="86"/>
      <c r="KBP23" s="87"/>
      <c r="KBS23" s="86"/>
      <c r="KBU23" s="87"/>
      <c r="KBX23" s="86"/>
      <c r="KBZ23" s="87"/>
      <c r="KCC23" s="86"/>
      <c r="KCE23" s="87"/>
      <c r="KCH23" s="86"/>
      <c r="KCJ23" s="87"/>
      <c r="KCM23" s="86"/>
      <c r="KCO23" s="87"/>
      <c r="KCR23" s="86"/>
      <c r="KCT23" s="87"/>
      <c r="KCW23" s="86"/>
      <c r="KCY23" s="87"/>
      <c r="KDB23" s="86"/>
      <c r="KDD23" s="87"/>
      <c r="KDG23" s="86"/>
      <c r="KDI23" s="87"/>
      <c r="KDL23" s="86"/>
      <c r="KDN23" s="87"/>
      <c r="KDQ23" s="86"/>
      <c r="KDS23" s="87"/>
      <c r="KDV23" s="86"/>
      <c r="KDX23" s="87"/>
      <c r="KEA23" s="86"/>
      <c r="KEC23" s="87"/>
      <c r="KEF23" s="86"/>
      <c r="KEH23" s="87"/>
      <c r="KEK23" s="86"/>
      <c r="KEM23" s="87"/>
      <c r="KEP23" s="86"/>
      <c r="KER23" s="87"/>
      <c r="KEU23" s="86"/>
      <c r="KEW23" s="87"/>
      <c r="KEZ23" s="86"/>
      <c r="KFB23" s="87"/>
      <c r="KFE23" s="86"/>
      <c r="KFG23" s="87"/>
      <c r="KFJ23" s="86"/>
      <c r="KFL23" s="87"/>
      <c r="KFO23" s="86"/>
      <c r="KFQ23" s="87"/>
      <c r="KFT23" s="86"/>
      <c r="KFV23" s="87"/>
      <c r="KFY23" s="86"/>
      <c r="KGA23" s="87"/>
      <c r="KGD23" s="86"/>
      <c r="KGF23" s="87"/>
      <c r="KGI23" s="86"/>
      <c r="KGK23" s="87"/>
      <c r="KGN23" s="86"/>
      <c r="KGP23" s="87"/>
      <c r="KGS23" s="86"/>
      <c r="KGU23" s="87"/>
      <c r="KGX23" s="86"/>
      <c r="KGZ23" s="87"/>
      <c r="KHC23" s="86"/>
      <c r="KHE23" s="87"/>
      <c r="KHH23" s="86"/>
      <c r="KHJ23" s="87"/>
      <c r="KHM23" s="86"/>
      <c r="KHO23" s="87"/>
      <c r="KHR23" s="86"/>
      <c r="KHT23" s="87"/>
      <c r="KHW23" s="86"/>
      <c r="KHY23" s="87"/>
      <c r="KIB23" s="86"/>
      <c r="KID23" s="87"/>
      <c r="KIG23" s="86"/>
      <c r="KII23" s="87"/>
      <c r="KIL23" s="86"/>
      <c r="KIN23" s="87"/>
      <c r="KIQ23" s="86"/>
      <c r="KIS23" s="87"/>
      <c r="KIV23" s="86"/>
      <c r="KIX23" s="87"/>
      <c r="KJA23" s="86"/>
      <c r="KJC23" s="87"/>
      <c r="KJF23" s="86"/>
      <c r="KJH23" s="87"/>
      <c r="KJK23" s="86"/>
      <c r="KJM23" s="87"/>
      <c r="KJP23" s="86"/>
      <c r="KJR23" s="87"/>
      <c r="KJU23" s="86"/>
      <c r="KJW23" s="87"/>
      <c r="KJZ23" s="86"/>
      <c r="KKB23" s="87"/>
      <c r="KKE23" s="86"/>
      <c r="KKG23" s="87"/>
      <c r="KKJ23" s="86"/>
      <c r="KKL23" s="87"/>
      <c r="KKO23" s="86"/>
      <c r="KKQ23" s="87"/>
      <c r="KKT23" s="86"/>
      <c r="KKV23" s="87"/>
      <c r="KKY23" s="86"/>
      <c r="KLA23" s="87"/>
      <c r="KLD23" s="86"/>
      <c r="KLF23" s="87"/>
      <c r="KLI23" s="86"/>
      <c r="KLK23" s="87"/>
      <c r="KLN23" s="86"/>
      <c r="KLP23" s="87"/>
      <c r="KLS23" s="86"/>
      <c r="KLU23" s="87"/>
      <c r="KLX23" s="86"/>
      <c r="KLZ23" s="87"/>
      <c r="KMC23" s="86"/>
      <c r="KME23" s="87"/>
      <c r="KMH23" s="86"/>
      <c r="KMJ23" s="87"/>
      <c r="KMM23" s="86"/>
      <c r="KMO23" s="87"/>
      <c r="KMR23" s="86"/>
      <c r="KMT23" s="87"/>
      <c r="KMW23" s="86"/>
      <c r="KMY23" s="87"/>
      <c r="KNB23" s="86"/>
      <c r="KND23" s="87"/>
      <c r="KNG23" s="86"/>
      <c r="KNI23" s="87"/>
      <c r="KNL23" s="86"/>
      <c r="KNN23" s="87"/>
      <c r="KNQ23" s="86"/>
      <c r="KNS23" s="87"/>
      <c r="KNV23" s="86"/>
      <c r="KNX23" s="87"/>
      <c r="KOA23" s="86"/>
      <c r="KOC23" s="87"/>
      <c r="KOF23" s="86"/>
      <c r="KOH23" s="87"/>
      <c r="KOK23" s="86"/>
      <c r="KOM23" s="87"/>
      <c r="KOP23" s="86"/>
      <c r="KOR23" s="87"/>
      <c r="KOU23" s="86"/>
      <c r="KOW23" s="87"/>
      <c r="KOZ23" s="86"/>
      <c r="KPB23" s="87"/>
      <c r="KPE23" s="86"/>
      <c r="KPG23" s="87"/>
      <c r="KPJ23" s="86"/>
      <c r="KPL23" s="87"/>
      <c r="KPO23" s="86"/>
      <c r="KPQ23" s="87"/>
      <c r="KPT23" s="86"/>
      <c r="KPV23" s="87"/>
      <c r="KPY23" s="86"/>
      <c r="KQA23" s="87"/>
      <c r="KQD23" s="86"/>
      <c r="KQF23" s="87"/>
      <c r="KQI23" s="86"/>
      <c r="KQK23" s="87"/>
      <c r="KQN23" s="86"/>
      <c r="KQP23" s="87"/>
      <c r="KQS23" s="86"/>
      <c r="KQU23" s="87"/>
      <c r="KQX23" s="86"/>
      <c r="KQZ23" s="87"/>
      <c r="KRC23" s="86"/>
      <c r="KRE23" s="87"/>
      <c r="KRH23" s="86"/>
      <c r="KRJ23" s="87"/>
      <c r="KRM23" s="86"/>
      <c r="KRO23" s="87"/>
      <c r="KRR23" s="86"/>
      <c r="KRT23" s="87"/>
      <c r="KRW23" s="86"/>
      <c r="KRY23" s="87"/>
      <c r="KSB23" s="86"/>
      <c r="KSD23" s="87"/>
      <c r="KSG23" s="86"/>
      <c r="KSI23" s="87"/>
      <c r="KSL23" s="86"/>
      <c r="KSN23" s="87"/>
      <c r="KSQ23" s="86"/>
      <c r="KSS23" s="87"/>
      <c r="KSV23" s="86"/>
      <c r="KSX23" s="87"/>
      <c r="KTA23" s="86"/>
      <c r="KTC23" s="87"/>
      <c r="KTF23" s="86"/>
      <c r="KTH23" s="87"/>
      <c r="KTK23" s="86"/>
      <c r="KTM23" s="87"/>
      <c r="KTP23" s="86"/>
      <c r="KTR23" s="87"/>
      <c r="KTU23" s="86"/>
      <c r="KTW23" s="87"/>
      <c r="KTZ23" s="86"/>
      <c r="KUB23" s="87"/>
      <c r="KUE23" s="86"/>
      <c r="KUG23" s="87"/>
      <c r="KUJ23" s="86"/>
      <c r="KUL23" s="87"/>
      <c r="KUO23" s="86"/>
      <c r="KUQ23" s="87"/>
      <c r="KUT23" s="86"/>
      <c r="KUV23" s="87"/>
      <c r="KUY23" s="86"/>
      <c r="KVA23" s="87"/>
      <c r="KVD23" s="86"/>
      <c r="KVF23" s="87"/>
      <c r="KVI23" s="86"/>
      <c r="KVK23" s="87"/>
      <c r="KVN23" s="86"/>
      <c r="KVP23" s="87"/>
      <c r="KVS23" s="86"/>
      <c r="KVU23" s="87"/>
      <c r="KVX23" s="86"/>
      <c r="KVZ23" s="87"/>
      <c r="KWC23" s="86"/>
      <c r="KWE23" s="87"/>
      <c r="KWH23" s="86"/>
      <c r="KWJ23" s="87"/>
      <c r="KWM23" s="86"/>
      <c r="KWO23" s="87"/>
      <c r="KWR23" s="86"/>
      <c r="KWT23" s="87"/>
      <c r="KWW23" s="86"/>
      <c r="KWY23" s="87"/>
      <c r="KXB23" s="86"/>
      <c r="KXD23" s="87"/>
      <c r="KXG23" s="86"/>
      <c r="KXI23" s="87"/>
      <c r="KXL23" s="86"/>
      <c r="KXN23" s="87"/>
      <c r="KXQ23" s="86"/>
      <c r="KXS23" s="87"/>
      <c r="KXV23" s="86"/>
      <c r="KXX23" s="87"/>
      <c r="KYA23" s="86"/>
      <c r="KYC23" s="87"/>
      <c r="KYF23" s="86"/>
      <c r="KYH23" s="87"/>
      <c r="KYK23" s="86"/>
      <c r="KYM23" s="87"/>
      <c r="KYP23" s="86"/>
      <c r="KYR23" s="87"/>
      <c r="KYU23" s="86"/>
      <c r="KYW23" s="87"/>
      <c r="KYZ23" s="86"/>
      <c r="KZB23" s="87"/>
      <c r="KZE23" s="86"/>
      <c r="KZG23" s="87"/>
      <c r="KZJ23" s="86"/>
      <c r="KZL23" s="87"/>
      <c r="KZO23" s="86"/>
      <c r="KZQ23" s="87"/>
      <c r="KZT23" s="86"/>
      <c r="KZV23" s="87"/>
      <c r="KZY23" s="86"/>
      <c r="LAA23" s="87"/>
      <c r="LAD23" s="86"/>
      <c r="LAF23" s="87"/>
      <c r="LAI23" s="86"/>
      <c r="LAK23" s="87"/>
      <c r="LAN23" s="86"/>
      <c r="LAP23" s="87"/>
      <c r="LAS23" s="86"/>
      <c r="LAU23" s="87"/>
      <c r="LAX23" s="86"/>
      <c r="LAZ23" s="87"/>
      <c r="LBC23" s="86"/>
      <c r="LBE23" s="87"/>
      <c r="LBH23" s="86"/>
      <c r="LBJ23" s="87"/>
      <c r="LBM23" s="86"/>
      <c r="LBO23" s="87"/>
      <c r="LBR23" s="86"/>
      <c r="LBT23" s="87"/>
      <c r="LBW23" s="86"/>
      <c r="LBY23" s="87"/>
      <c r="LCB23" s="86"/>
      <c r="LCD23" s="87"/>
      <c r="LCG23" s="86"/>
      <c r="LCI23" s="87"/>
      <c r="LCL23" s="86"/>
      <c r="LCN23" s="87"/>
      <c r="LCQ23" s="86"/>
      <c r="LCS23" s="87"/>
      <c r="LCV23" s="86"/>
      <c r="LCX23" s="87"/>
      <c r="LDA23" s="86"/>
      <c r="LDC23" s="87"/>
      <c r="LDF23" s="86"/>
      <c r="LDH23" s="87"/>
      <c r="LDK23" s="86"/>
      <c r="LDM23" s="87"/>
      <c r="LDP23" s="86"/>
      <c r="LDR23" s="87"/>
      <c r="LDU23" s="86"/>
      <c r="LDW23" s="87"/>
      <c r="LDZ23" s="86"/>
      <c r="LEB23" s="87"/>
      <c r="LEE23" s="86"/>
      <c r="LEG23" s="87"/>
      <c r="LEJ23" s="86"/>
      <c r="LEL23" s="87"/>
      <c r="LEO23" s="86"/>
      <c r="LEQ23" s="87"/>
      <c r="LET23" s="86"/>
      <c r="LEV23" s="87"/>
      <c r="LEY23" s="86"/>
      <c r="LFA23" s="87"/>
      <c r="LFD23" s="86"/>
      <c r="LFF23" s="87"/>
      <c r="LFI23" s="86"/>
      <c r="LFK23" s="87"/>
      <c r="LFN23" s="86"/>
      <c r="LFP23" s="87"/>
      <c r="LFS23" s="86"/>
      <c r="LFU23" s="87"/>
      <c r="LFX23" s="86"/>
      <c r="LFZ23" s="87"/>
      <c r="LGC23" s="86"/>
      <c r="LGE23" s="87"/>
      <c r="LGH23" s="86"/>
      <c r="LGJ23" s="87"/>
      <c r="LGM23" s="86"/>
      <c r="LGO23" s="87"/>
      <c r="LGR23" s="86"/>
      <c r="LGT23" s="87"/>
      <c r="LGW23" s="86"/>
      <c r="LGY23" s="87"/>
      <c r="LHB23" s="86"/>
      <c r="LHD23" s="87"/>
      <c r="LHG23" s="86"/>
      <c r="LHI23" s="87"/>
      <c r="LHL23" s="86"/>
      <c r="LHN23" s="87"/>
      <c r="LHQ23" s="86"/>
      <c r="LHS23" s="87"/>
      <c r="LHV23" s="86"/>
      <c r="LHX23" s="87"/>
      <c r="LIA23" s="86"/>
      <c r="LIC23" s="87"/>
      <c r="LIF23" s="86"/>
      <c r="LIH23" s="87"/>
      <c r="LIK23" s="86"/>
      <c r="LIM23" s="87"/>
      <c r="LIP23" s="86"/>
      <c r="LIR23" s="87"/>
      <c r="LIU23" s="86"/>
      <c r="LIW23" s="87"/>
      <c r="LIZ23" s="86"/>
      <c r="LJB23" s="87"/>
      <c r="LJE23" s="86"/>
      <c r="LJG23" s="87"/>
      <c r="LJJ23" s="86"/>
      <c r="LJL23" s="87"/>
      <c r="LJO23" s="86"/>
      <c r="LJQ23" s="87"/>
      <c r="LJT23" s="86"/>
      <c r="LJV23" s="87"/>
      <c r="LJY23" s="86"/>
      <c r="LKA23" s="87"/>
      <c r="LKD23" s="86"/>
      <c r="LKF23" s="87"/>
      <c r="LKI23" s="86"/>
      <c r="LKK23" s="87"/>
      <c r="LKN23" s="86"/>
      <c r="LKP23" s="87"/>
      <c r="LKS23" s="86"/>
      <c r="LKU23" s="87"/>
      <c r="LKX23" s="86"/>
      <c r="LKZ23" s="87"/>
      <c r="LLC23" s="86"/>
      <c r="LLE23" s="87"/>
      <c r="LLH23" s="86"/>
      <c r="LLJ23" s="87"/>
      <c r="LLM23" s="86"/>
      <c r="LLO23" s="87"/>
      <c r="LLR23" s="86"/>
      <c r="LLT23" s="87"/>
      <c r="LLW23" s="86"/>
      <c r="LLY23" s="87"/>
      <c r="LMB23" s="86"/>
      <c r="LMD23" s="87"/>
      <c r="LMG23" s="86"/>
      <c r="LMI23" s="87"/>
      <c r="LML23" s="86"/>
      <c r="LMN23" s="87"/>
      <c r="LMQ23" s="86"/>
      <c r="LMS23" s="87"/>
      <c r="LMV23" s="86"/>
      <c r="LMX23" s="87"/>
      <c r="LNA23" s="86"/>
      <c r="LNC23" s="87"/>
      <c r="LNF23" s="86"/>
      <c r="LNH23" s="87"/>
      <c r="LNK23" s="86"/>
      <c r="LNM23" s="87"/>
      <c r="LNP23" s="86"/>
      <c r="LNR23" s="87"/>
      <c r="LNU23" s="86"/>
      <c r="LNW23" s="87"/>
      <c r="LNZ23" s="86"/>
      <c r="LOB23" s="87"/>
      <c r="LOE23" s="86"/>
      <c r="LOG23" s="87"/>
      <c r="LOJ23" s="86"/>
      <c r="LOL23" s="87"/>
      <c r="LOO23" s="86"/>
      <c r="LOQ23" s="87"/>
      <c r="LOT23" s="86"/>
      <c r="LOV23" s="87"/>
      <c r="LOY23" s="86"/>
      <c r="LPA23" s="87"/>
      <c r="LPD23" s="86"/>
      <c r="LPF23" s="87"/>
      <c r="LPI23" s="86"/>
      <c r="LPK23" s="87"/>
      <c r="LPN23" s="86"/>
      <c r="LPP23" s="87"/>
      <c r="LPS23" s="86"/>
      <c r="LPU23" s="87"/>
      <c r="LPX23" s="86"/>
      <c r="LPZ23" s="87"/>
      <c r="LQC23" s="86"/>
      <c r="LQE23" s="87"/>
      <c r="LQH23" s="86"/>
      <c r="LQJ23" s="87"/>
      <c r="LQM23" s="86"/>
      <c r="LQO23" s="87"/>
      <c r="LQR23" s="86"/>
      <c r="LQT23" s="87"/>
      <c r="LQW23" s="86"/>
      <c r="LQY23" s="87"/>
      <c r="LRB23" s="86"/>
      <c r="LRD23" s="87"/>
      <c r="LRG23" s="86"/>
      <c r="LRI23" s="87"/>
      <c r="LRL23" s="86"/>
      <c r="LRN23" s="87"/>
      <c r="LRQ23" s="86"/>
      <c r="LRS23" s="87"/>
      <c r="LRV23" s="86"/>
      <c r="LRX23" s="87"/>
      <c r="LSA23" s="86"/>
      <c r="LSC23" s="87"/>
      <c r="LSF23" s="86"/>
      <c r="LSH23" s="87"/>
      <c r="LSK23" s="86"/>
      <c r="LSM23" s="87"/>
      <c r="LSP23" s="86"/>
      <c r="LSR23" s="87"/>
      <c r="LSU23" s="86"/>
      <c r="LSW23" s="87"/>
      <c r="LSZ23" s="86"/>
      <c r="LTB23" s="87"/>
      <c r="LTE23" s="86"/>
      <c r="LTG23" s="87"/>
      <c r="LTJ23" s="86"/>
      <c r="LTL23" s="87"/>
      <c r="LTO23" s="86"/>
      <c r="LTQ23" s="87"/>
      <c r="LTT23" s="86"/>
      <c r="LTV23" s="87"/>
      <c r="LTY23" s="86"/>
      <c r="LUA23" s="87"/>
      <c r="LUD23" s="86"/>
      <c r="LUF23" s="87"/>
      <c r="LUI23" s="86"/>
      <c r="LUK23" s="87"/>
      <c r="LUN23" s="86"/>
      <c r="LUP23" s="87"/>
      <c r="LUS23" s="86"/>
      <c r="LUU23" s="87"/>
      <c r="LUX23" s="86"/>
      <c r="LUZ23" s="87"/>
      <c r="LVC23" s="86"/>
      <c r="LVE23" s="87"/>
      <c r="LVH23" s="86"/>
      <c r="LVJ23" s="87"/>
      <c r="LVM23" s="86"/>
      <c r="LVO23" s="87"/>
      <c r="LVR23" s="86"/>
      <c r="LVT23" s="87"/>
      <c r="LVW23" s="86"/>
      <c r="LVY23" s="87"/>
      <c r="LWB23" s="86"/>
      <c r="LWD23" s="87"/>
      <c r="LWG23" s="86"/>
      <c r="LWI23" s="87"/>
      <c r="LWL23" s="86"/>
      <c r="LWN23" s="87"/>
      <c r="LWQ23" s="86"/>
      <c r="LWS23" s="87"/>
      <c r="LWV23" s="86"/>
      <c r="LWX23" s="87"/>
      <c r="LXA23" s="86"/>
      <c r="LXC23" s="87"/>
      <c r="LXF23" s="86"/>
      <c r="LXH23" s="87"/>
      <c r="LXK23" s="86"/>
      <c r="LXM23" s="87"/>
      <c r="LXP23" s="86"/>
      <c r="LXR23" s="87"/>
      <c r="LXU23" s="86"/>
      <c r="LXW23" s="87"/>
      <c r="LXZ23" s="86"/>
      <c r="LYB23" s="87"/>
      <c r="LYE23" s="86"/>
      <c r="LYG23" s="87"/>
      <c r="LYJ23" s="86"/>
      <c r="LYL23" s="87"/>
      <c r="LYO23" s="86"/>
      <c r="LYQ23" s="87"/>
      <c r="LYT23" s="86"/>
      <c r="LYV23" s="87"/>
      <c r="LYY23" s="86"/>
      <c r="LZA23" s="87"/>
      <c r="LZD23" s="86"/>
      <c r="LZF23" s="87"/>
      <c r="LZI23" s="86"/>
      <c r="LZK23" s="87"/>
      <c r="LZN23" s="86"/>
      <c r="LZP23" s="87"/>
      <c r="LZS23" s="86"/>
      <c r="LZU23" s="87"/>
      <c r="LZX23" s="86"/>
      <c r="LZZ23" s="87"/>
      <c r="MAC23" s="86"/>
      <c r="MAE23" s="87"/>
      <c r="MAH23" s="86"/>
      <c r="MAJ23" s="87"/>
      <c r="MAM23" s="86"/>
      <c r="MAO23" s="87"/>
      <c r="MAR23" s="86"/>
      <c r="MAT23" s="87"/>
      <c r="MAW23" s="86"/>
      <c r="MAY23" s="87"/>
      <c r="MBB23" s="86"/>
      <c r="MBD23" s="87"/>
      <c r="MBG23" s="86"/>
      <c r="MBI23" s="87"/>
      <c r="MBL23" s="86"/>
      <c r="MBN23" s="87"/>
      <c r="MBQ23" s="86"/>
      <c r="MBS23" s="87"/>
      <c r="MBV23" s="86"/>
      <c r="MBX23" s="87"/>
      <c r="MCA23" s="86"/>
      <c r="MCC23" s="87"/>
      <c r="MCF23" s="86"/>
      <c r="MCH23" s="87"/>
      <c r="MCK23" s="86"/>
      <c r="MCM23" s="87"/>
      <c r="MCP23" s="86"/>
      <c r="MCR23" s="87"/>
      <c r="MCU23" s="86"/>
      <c r="MCW23" s="87"/>
      <c r="MCZ23" s="86"/>
      <c r="MDB23" s="87"/>
      <c r="MDE23" s="86"/>
      <c r="MDG23" s="87"/>
      <c r="MDJ23" s="86"/>
      <c r="MDL23" s="87"/>
      <c r="MDO23" s="86"/>
      <c r="MDQ23" s="87"/>
      <c r="MDT23" s="86"/>
      <c r="MDV23" s="87"/>
      <c r="MDY23" s="86"/>
      <c r="MEA23" s="87"/>
      <c r="MED23" s="86"/>
      <c r="MEF23" s="87"/>
      <c r="MEI23" s="86"/>
      <c r="MEK23" s="87"/>
      <c r="MEN23" s="86"/>
      <c r="MEP23" s="87"/>
      <c r="MES23" s="86"/>
      <c r="MEU23" s="87"/>
      <c r="MEX23" s="86"/>
      <c r="MEZ23" s="87"/>
      <c r="MFC23" s="86"/>
      <c r="MFE23" s="87"/>
      <c r="MFH23" s="86"/>
      <c r="MFJ23" s="87"/>
      <c r="MFM23" s="86"/>
      <c r="MFO23" s="87"/>
      <c r="MFR23" s="86"/>
      <c r="MFT23" s="87"/>
      <c r="MFW23" s="86"/>
      <c r="MFY23" s="87"/>
      <c r="MGB23" s="86"/>
      <c r="MGD23" s="87"/>
      <c r="MGG23" s="86"/>
      <c r="MGI23" s="87"/>
      <c r="MGL23" s="86"/>
      <c r="MGN23" s="87"/>
      <c r="MGQ23" s="86"/>
      <c r="MGS23" s="87"/>
      <c r="MGV23" s="86"/>
      <c r="MGX23" s="87"/>
      <c r="MHA23" s="86"/>
      <c r="MHC23" s="87"/>
      <c r="MHF23" s="86"/>
      <c r="MHH23" s="87"/>
      <c r="MHK23" s="86"/>
      <c r="MHM23" s="87"/>
      <c r="MHP23" s="86"/>
      <c r="MHR23" s="87"/>
      <c r="MHU23" s="86"/>
      <c r="MHW23" s="87"/>
      <c r="MHZ23" s="86"/>
      <c r="MIB23" s="87"/>
      <c r="MIE23" s="86"/>
      <c r="MIG23" s="87"/>
      <c r="MIJ23" s="86"/>
      <c r="MIL23" s="87"/>
      <c r="MIO23" s="86"/>
      <c r="MIQ23" s="87"/>
      <c r="MIT23" s="86"/>
      <c r="MIV23" s="87"/>
      <c r="MIY23" s="86"/>
      <c r="MJA23" s="87"/>
      <c r="MJD23" s="86"/>
      <c r="MJF23" s="87"/>
      <c r="MJI23" s="86"/>
      <c r="MJK23" s="87"/>
      <c r="MJN23" s="86"/>
      <c r="MJP23" s="87"/>
      <c r="MJS23" s="86"/>
      <c r="MJU23" s="87"/>
      <c r="MJX23" s="86"/>
      <c r="MJZ23" s="87"/>
      <c r="MKC23" s="86"/>
      <c r="MKE23" s="87"/>
      <c r="MKH23" s="86"/>
      <c r="MKJ23" s="87"/>
      <c r="MKM23" s="86"/>
      <c r="MKO23" s="87"/>
      <c r="MKR23" s="86"/>
      <c r="MKT23" s="87"/>
      <c r="MKW23" s="86"/>
      <c r="MKY23" s="87"/>
      <c r="MLB23" s="86"/>
      <c r="MLD23" s="87"/>
      <c r="MLG23" s="86"/>
      <c r="MLI23" s="87"/>
      <c r="MLL23" s="86"/>
      <c r="MLN23" s="87"/>
      <c r="MLQ23" s="86"/>
      <c r="MLS23" s="87"/>
      <c r="MLV23" s="86"/>
      <c r="MLX23" s="87"/>
      <c r="MMA23" s="86"/>
      <c r="MMC23" s="87"/>
      <c r="MMF23" s="86"/>
      <c r="MMH23" s="87"/>
      <c r="MMK23" s="86"/>
      <c r="MMM23" s="87"/>
      <c r="MMP23" s="86"/>
      <c r="MMR23" s="87"/>
      <c r="MMU23" s="86"/>
      <c r="MMW23" s="87"/>
      <c r="MMZ23" s="86"/>
      <c r="MNB23" s="87"/>
      <c r="MNE23" s="86"/>
      <c r="MNG23" s="87"/>
      <c r="MNJ23" s="86"/>
      <c r="MNL23" s="87"/>
      <c r="MNO23" s="86"/>
      <c r="MNQ23" s="87"/>
      <c r="MNT23" s="86"/>
      <c r="MNV23" s="87"/>
      <c r="MNY23" s="86"/>
      <c r="MOA23" s="87"/>
      <c r="MOD23" s="86"/>
      <c r="MOF23" s="87"/>
      <c r="MOI23" s="86"/>
      <c r="MOK23" s="87"/>
      <c r="MON23" s="86"/>
      <c r="MOP23" s="87"/>
      <c r="MOS23" s="86"/>
      <c r="MOU23" s="87"/>
      <c r="MOX23" s="86"/>
      <c r="MOZ23" s="87"/>
      <c r="MPC23" s="86"/>
      <c r="MPE23" s="87"/>
      <c r="MPH23" s="86"/>
      <c r="MPJ23" s="87"/>
      <c r="MPM23" s="86"/>
      <c r="MPO23" s="87"/>
      <c r="MPR23" s="86"/>
      <c r="MPT23" s="87"/>
      <c r="MPW23" s="86"/>
      <c r="MPY23" s="87"/>
      <c r="MQB23" s="86"/>
      <c r="MQD23" s="87"/>
      <c r="MQG23" s="86"/>
      <c r="MQI23" s="87"/>
      <c r="MQL23" s="86"/>
      <c r="MQN23" s="87"/>
      <c r="MQQ23" s="86"/>
      <c r="MQS23" s="87"/>
      <c r="MQV23" s="86"/>
      <c r="MQX23" s="87"/>
      <c r="MRA23" s="86"/>
      <c r="MRC23" s="87"/>
      <c r="MRF23" s="86"/>
      <c r="MRH23" s="87"/>
      <c r="MRK23" s="86"/>
      <c r="MRM23" s="87"/>
      <c r="MRP23" s="86"/>
      <c r="MRR23" s="87"/>
      <c r="MRU23" s="86"/>
      <c r="MRW23" s="87"/>
      <c r="MRZ23" s="86"/>
      <c r="MSB23" s="87"/>
      <c r="MSE23" s="86"/>
      <c r="MSG23" s="87"/>
      <c r="MSJ23" s="86"/>
      <c r="MSL23" s="87"/>
      <c r="MSO23" s="86"/>
      <c r="MSQ23" s="87"/>
      <c r="MST23" s="86"/>
      <c r="MSV23" s="87"/>
      <c r="MSY23" s="86"/>
      <c r="MTA23" s="87"/>
      <c r="MTD23" s="86"/>
      <c r="MTF23" s="87"/>
      <c r="MTI23" s="86"/>
      <c r="MTK23" s="87"/>
      <c r="MTN23" s="86"/>
      <c r="MTP23" s="87"/>
      <c r="MTS23" s="86"/>
      <c r="MTU23" s="87"/>
      <c r="MTX23" s="86"/>
      <c r="MTZ23" s="87"/>
      <c r="MUC23" s="86"/>
      <c r="MUE23" s="87"/>
      <c r="MUH23" s="86"/>
      <c r="MUJ23" s="87"/>
      <c r="MUM23" s="86"/>
      <c r="MUO23" s="87"/>
      <c r="MUR23" s="86"/>
      <c r="MUT23" s="87"/>
      <c r="MUW23" s="86"/>
      <c r="MUY23" s="87"/>
      <c r="MVB23" s="86"/>
      <c r="MVD23" s="87"/>
      <c r="MVG23" s="86"/>
      <c r="MVI23" s="87"/>
      <c r="MVL23" s="86"/>
      <c r="MVN23" s="87"/>
      <c r="MVQ23" s="86"/>
      <c r="MVS23" s="87"/>
      <c r="MVV23" s="86"/>
      <c r="MVX23" s="87"/>
      <c r="MWA23" s="86"/>
      <c r="MWC23" s="87"/>
      <c r="MWF23" s="86"/>
      <c r="MWH23" s="87"/>
      <c r="MWK23" s="86"/>
      <c r="MWM23" s="87"/>
      <c r="MWP23" s="86"/>
      <c r="MWR23" s="87"/>
      <c r="MWU23" s="86"/>
      <c r="MWW23" s="87"/>
      <c r="MWZ23" s="86"/>
      <c r="MXB23" s="87"/>
      <c r="MXE23" s="86"/>
      <c r="MXG23" s="87"/>
      <c r="MXJ23" s="86"/>
      <c r="MXL23" s="87"/>
      <c r="MXO23" s="86"/>
      <c r="MXQ23" s="87"/>
      <c r="MXT23" s="86"/>
      <c r="MXV23" s="87"/>
      <c r="MXY23" s="86"/>
      <c r="MYA23" s="87"/>
      <c r="MYD23" s="86"/>
      <c r="MYF23" s="87"/>
      <c r="MYI23" s="86"/>
      <c r="MYK23" s="87"/>
      <c r="MYN23" s="86"/>
      <c r="MYP23" s="87"/>
      <c r="MYS23" s="86"/>
      <c r="MYU23" s="87"/>
      <c r="MYX23" s="86"/>
      <c r="MYZ23" s="87"/>
      <c r="MZC23" s="86"/>
      <c r="MZE23" s="87"/>
      <c r="MZH23" s="86"/>
      <c r="MZJ23" s="87"/>
      <c r="MZM23" s="86"/>
      <c r="MZO23" s="87"/>
      <c r="MZR23" s="86"/>
      <c r="MZT23" s="87"/>
      <c r="MZW23" s="86"/>
      <c r="MZY23" s="87"/>
      <c r="NAB23" s="86"/>
      <c r="NAD23" s="87"/>
      <c r="NAG23" s="86"/>
      <c r="NAI23" s="87"/>
      <c r="NAL23" s="86"/>
      <c r="NAN23" s="87"/>
      <c r="NAQ23" s="86"/>
      <c r="NAS23" s="87"/>
      <c r="NAV23" s="86"/>
      <c r="NAX23" s="87"/>
      <c r="NBA23" s="86"/>
      <c r="NBC23" s="87"/>
      <c r="NBF23" s="86"/>
      <c r="NBH23" s="87"/>
      <c r="NBK23" s="86"/>
      <c r="NBM23" s="87"/>
      <c r="NBP23" s="86"/>
      <c r="NBR23" s="87"/>
      <c r="NBU23" s="86"/>
      <c r="NBW23" s="87"/>
      <c r="NBZ23" s="86"/>
      <c r="NCB23" s="87"/>
      <c r="NCE23" s="86"/>
      <c r="NCG23" s="87"/>
      <c r="NCJ23" s="86"/>
      <c r="NCL23" s="87"/>
      <c r="NCO23" s="86"/>
      <c r="NCQ23" s="87"/>
      <c r="NCT23" s="86"/>
      <c r="NCV23" s="87"/>
      <c r="NCY23" s="86"/>
      <c r="NDA23" s="87"/>
      <c r="NDD23" s="86"/>
      <c r="NDF23" s="87"/>
      <c r="NDI23" s="86"/>
      <c r="NDK23" s="87"/>
      <c r="NDN23" s="86"/>
      <c r="NDP23" s="87"/>
      <c r="NDS23" s="86"/>
      <c r="NDU23" s="87"/>
      <c r="NDX23" s="86"/>
      <c r="NDZ23" s="87"/>
      <c r="NEC23" s="86"/>
      <c r="NEE23" s="87"/>
      <c r="NEH23" s="86"/>
      <c r="NEJ23" s="87"/>
      <c r="NEM23" s="86"/>
      <c r="NEO23" s="87"/>
      <c r="NER23" s="86"/>
      <c r="NET23" s="87"/>
      <c r="NEW23" s="86"/>
      <c r="NEY23" s="87"/>
      <c r="NFB23" s="86"/>
      <c r="NFD23" s="87"/>
      <c r="NFG23" s="86"/>
      <c r="NFI23" s="87"/>
      <c r="NFL23" s="86"/>
      <c r="NFN23" s="87"/>
      <c r="NFQ23" s="86"/>
      <c r="NFS23" s="87"/>
      <c r="NFV23" s="86"/>
      <c r="NFX23" s="87"/>
      <c r="NGA23" s="86"/>
      <c r="NGC23" s="87"/>
      <c r="NGF23" s="86"/>
      <c r="NGH23" s="87"/>
      <c r="NGK23" s="86"/>
      <c r="NGM23" s="87"/>
      <c r="NGP23" s="86"/>
      <c r="NGR23" s="87"/>
      <c r="NGU23" s="86"/>
      <c r="NGW23" s="87"/>
      <c r="NGZ23" s="86"/>
      <c r="NHB23" s="87"/>
      <c r="NHE23" s="86"/>
      <c r="NHG23" s="87"/>
      <c r="NHJ23" s="86"/>
      <c r="NHL23" s="87"/>
      <c r="NHO23" s="86"/>
      <c r="NHQ23" s="87"/>
      <c r="NHT23" s="86"/>
      <c r="NHV23" s="87"/>
      <c r="NHY23" s="86"/>
      <c r="NIA23" s="87"/>
      <c r="NID23" s="86"/>
      <c r="NIF23" s="87"/>
      <c r="NII23" s="86"/>
      <c r="NIK23" s="87"/>
      <c r="NIN23" s="86"/>
      <c r="NIP23" s="87"/>
      <c r="NIS23" s="86"/>
      <c r="NIU23" s="87"/>
      <c r="NIX23" s="86"/>
      <c r="NIZ23" s="87"/>
      <c r="NJC23" s="86"/>
      <c r="NJE23" s="87"/>
      <c r="NJH23" s="86"/>
      <c r="NJJ23" s="87"/>
      <c r="NJM23" s="86"/>
      <c r="NJO23" s="87"/>
      <c r="NJR23" s="86"/>
      <c r="NJT23" s="87"/>
      <c r="NJW23" s="86"/>
      <c r="NJY23" s="87"/>
      <c r="NKB23" s="86"/>
      <c r="NKD23" s="87"/>
      <c r="NKG23" s="86"/>
      <c r="NKI23" s="87"/>
      <c r="NKL23" s="86"/>
      <c r="NKN23" s="87"/>
      <c r="NKQ23" s="86"/>
      <c r="NKS23" s="87"/>
      <c r="NKV23" s="86"/>
      <c r="NKX23" s="87"/>
      <c r="NLA23" s="86"/>
      <c r="NLC23" s="87"/>
      <c r="NLF23" s="86"/>
      <c r="NLH23" s="87"/>
      <c r="NLK23" s="86"/>
      <c r="NLM23" s="87"/>
      <c r="NLP23" s="86"/>
      <c r="NLR23" s="87"/>
      <c r="NLU23" s="86"/>
      <c r="NLW23" s="87"/>
      <c r="NLZ23" s="86"/>
      <c r="NMB23" s="87"/>
      <c r="NME23" s="86"/>
      <c r="NMG23" s="87"/>
      <c r="NMJ23" s="86"/>
      <c r="NML23" s="87"/>
      <c r="NMO23" s="86"/>
      <c r="NMQ23" s="87"/>
      <c r="NMT23" s="86"/>
      <c r="NMV23" s="87"/>
      <c r="NMY23" s="86"/>
      <c r="NNA23" s="87"/>
      <c r="NND23" s="86"/>
      <c r="NNF23" s="87"/>
      <c r="NNI23" s="86"/>
      <c r="NNK23" s="87"/>
      <c r="NNN23" s="86"/>
      <c r="NNP23" s="87"/>
      <c r="NNS23" s="86"/>
      <c r="NNU23" s="87"/>
      <c r="NNX23" s="86"/>
      <c r="NNZ23" s="87"/>
      <c r="NOC23" s="86"/>
      <c r="NOE23" s="87"/>
      <c r="NOH23" s="86"/>
      <c r="NOJ23" s="87"/>
      <c r="NOM23" s="86"/>
      <c r="NOO23" s="87"/>
      <c r="NOR23" s="86"/>
      <c r="NOT23" s="87"/>
      <c r="NOW23" s="86"/>
      <c r="NOY23" s="87"/>
      <c r="NPB23" s="86"/>
      <c r="NPD23" s="87"/>
      <c r="NPG23" s="86"/>
      <c r="NPI23" s="87"/>
      <c r="NPL23" s="86"/>
      <c r="NPN23" s="87"/>
      <c r="NPQ23" s="86"/>
      <c r="NPS23" s="87"/>
      <c r="NPV23" s="86"/>
      <c r="NPX23" s="87"/>
      <c r="NQA23" s="86"/>
      <c r="NQC23" s="87"/>
      <c r="NQF23" s="86"/>
      <c r="NQH23" s="87"/>
      <c r="NQK23" s="86"/>
      <c r="NQM23" s="87"/>
      <c r="NQP23" s="86"/>
      <c r="NQR23" s="87"/>
      <c r="NQU23" s="86"/>
      <c r="NQW23" s="87"/>
      <c r="NQZ23" s="86"/>
      <c r="NRB23" s="87"/>
      <c r="NRE23" s="86"/>
      <c r="NRG23" s="87"/>
      <c r="NRJ23" s="86"/>
      <c r="NRL23" s="87"/>
      <c r="NRO23" s="86"/>
      <c r="NRQ23" s="87"/>
      <c r="NRT23" s="86"/>
      <c r="NRV23" s="87"/>
      <c r="NRY23" s="86"/>
      <c r="NSA23" s="87"/>
      <c r="NSD23" s="86"/>
      <c r="NSF23" s="87"/>
      <c r="NSI23" s="86"/>
      <c r="NSK23" s="87"/>
      <c r="NSN23" s="86"/>
      <c r="NSP23" s="87"/>
      <c r="NSS23" s="86"/>
      <c r="NSU23" s="87"/>
      <c r="NSX23" s="86"/>
      <c r="NSZ23" s="87"/>
      <c r="NTC23" s="86"/>
      <c r="NTE23" s="87"/>
      <c r="NTH23" s="86"/>
      <c r="NTJ23" s="87"/>
      <c r="NTM23" s="86"/>
      <c r="NTO23" s="87"/>
      <c r="NTR23" s="86"/>
      <c r="NTT23" s="87"/>
      <c r="NTW23" s="86"/>
      <c r="NTY23" s="87"/>
      <c r="NUB23" s="86"/>
      <c r="NUD23" s="87"/>
      <c r="NUG23" s="86"/>
      <c r="NUI23" s="87"/>
      <c r="NUL23" s="86"/>
      <c r="NUN23" s="87"/>
      <c r="NUQ23" s="86"/>
      <c r="NUS23" s="87"/>
      <c r="NUV23" s="86"/>
      <c r="NUX23" s="87"/>
      <c r="NVA23" s="86"/>
      <c r="NVC23" s="87"/>
      <c r="NVF23" s="86"/>
      <c r="NVH23" s="87"/>
      <c r="NVK23" s="86"/>
      <c r="NVM23" s="87"/>
      <c r="NVP23" s="86"/>
      <c r="NVR23" s="87"/>
      <c r="NVU23" s="86"/>
      <c r="NVW23" s="87"/>
      <c r="NVZ23" s="86"/>
      <c r="NWB23" s="87"/>
      <c r="NWE23" s="86"/>
      <c r="NWG23" s="87"/>
      <c r="NWJ23" s="86"/>
      <c r="NWL23" s="87"/>
      <c r="NWO23" s="86"/>
      <c r="NWQ23" s="87"/>
      <c r="NWT23" s="86"/>
      <c r="NWV23" s="87"/>
      <c r="NWY23" s="86"/>
      <c r="NXA23" s="87"/>
      <c r="NXD23" s="86"/>
      <c r="NXF23" s="87"/>
      <c r="NXI23" s="86"/>
      <c r="NXK23" s="87"/>
      <c r="NXN23" s="86"/>
      <c r="NXP23" s="87"/>
      <c r="NXS23" s="86"/>
      <c r="NXU23" s="87"/>
      <c r="NXX23" s="86"/>
      <c r="NXZ23" s="87"/>
      <c r="NYC23" s="86"/>
      <c r="NYE23" s="87"/>
      <c r="NYH23" s="86"/>
      <c r="NYJ23" s="87"/>
      <c r="NYM23" s="86"/>
      <c r="NYO23" s="87"/>
      <c r="NYR23" s="86"/>
      <c r="NYT23" s="87"/>
      <c r="NYW23" s="86"/>
      <c r="NYY23" s="87"/>
      <c r="NZB23" s="86"/>
      <c r="NZD23" s="87"/>
      <c r="NZG23" s="86"/>
      <c r="NZI23" s="87"/>
      <c r="NZL23" s="86"/>
      <c r="NZN23" s="87"/>
      <c r="NZQ23" s="86"/>
      <c r="NZS23" s="87"/>
      <c r="NZV23" s="86"/>
      <c r="NZX23" s="87"/>
      <c r="OAA23" s="86"/>
      <c r="OAC23" s="87"/>
      <c r="OAF23" s="86"/>
      <c r="OAH23" s="87"/>
      <c r="OAK23" s="86"/>
      <c r="OAM23" s="87"/>
      <c r="OAP23" s="86"/>
      <c r="OAR23" s="87"/>
      <c r="OAU23" s="86"/>
      <c r="OAW23" s="87"/>
      <c r="OAZ23" s="86"/>
      <c r="OBB23" s="87"/>
      <c r="OBE23" s="86"/>
      <c r="OBG23" s="87"/>
      <c r="OBJ23" s="86"/>
      <c r="OBL23" s="87"/>
      <c r="OBO23" s="86"/>
      <c r="OBQ23" s="87"/>
      <c r="OBT23" s="86"/>
      <c r="OBV23" s="87"/>
      <c r="OBY23" s="86"/>
      <c r="OCA23" s="87"/>
      <c r="OCD23" s="86"/>
      <c r="OCF23" s="87"/>
      <c r="OCI23" s="86"/>
      <c r="OCK23" s="87"/>
      <c r="OCN23" s="86"/>
      <c r="OCP23" s="87"/>
      <c r="OCS23" s="86"/>
      <c r="OCU23" s="87"/>
      <c r="OCX23" s="86"/>
      <c r="OCZ23" s="87"/>
      <c r="ODC23" s="86"/>
      <c r="ODE23" s="87"/>
      <c r="ODH23" s="86"/>
      <c r="ODJ23" s="87"/>
      <c r="ODM23" s="86"/>
      <c r="ODO23" s="87"/>
      <c r="ODR23" s="86"/>
      <c r="ODT23" s="87"/>
      <c r="ODW23" s="86"/>
      <c r="ODY23" s="87"/>
      <c r="OEB23" s="86"/>
      <c r="OED23" s="87"/>
      <c r="OEG23" s="86"/>
      <c r="OEI23" s="87"/>
      <c r="OEL23" s="86"/>
      <c r="OEN23" s="87"/>
      <c r="OEQ23" s="86"/>
      <c r="OES23" s="87"/>
      <c r="OEV23" s="86"/>
      <c r="OEX23" s="87"/>
      <c r="OFA23" s="86"/>
      <c r="OFC23" s="87"/>
      <c r="OFF23" s="86"/>
      <c r="OFH23" s="87"/>
      <c r="OFK23" s="86"/>
      <c r="OFM23" s="87"/>
      <c r="OFP23" s="86"/>
      <c r="OFR23" s="87"/>
      <c r="OFU23" s="86"/>
      <c r="OFW23" s="87"/>
      <c r="OFZ23" s="86"/>
      <c r="OGB23" s="87"/>
      <c r="OGE23" s="86"/>
      <c r="OGG23" s="87"/>
      <c r="OGJ23" s="86"/>
      <c r="OGL23" s="87"/>
      <c r="OGO23" s="86"/>
      <c r="OGQ23" s="87"/>
      <c r="OGT23" s="86"/>
      <c r="OGV23" s="87"/>
      <c r="OGY23" s="86"/>
      <c r="OHA23" s="87"/>
      <c r="OHD23" s="86"/>
      <c r="OHF23" s="87"/>
      <c r="OHI23" s="86"/>
      <c r="OHK23" s="87"/>
      <c r="OHN23" s="86"/>
      <c r="OHP23" s="87"/>
      <c r="OHS23" s="86"/>
      <c r="OHU23" s="87"/>
      <c r="OHX23" s="86"/>
      <c r="OHZ23" s="87"/>
      <c r="OIC23" s="86"/>
      <c r="OIE23" s="87"/>
      <c r="OIH23" s="86"/>
      <c r="OIJ23" s="87"/>
      <c r="OIM23" s="86"/>
      <c r="OIO23" s="87"/>
      <c r="OIR23" s="86"/>
      <c r="OIT23" s="87"/>
      <c r="OIW23" s="86"/>
      <c r="OIY23" s="87"/>
      <c r="OJB23" s="86"/>
      <c r="OJD23" s="87"/>
      <c r="OJG23" s="86"/>
      <c r="OJI23" s="87"/>
      <c r="OJL23" s="86"/>
      <c r="OJN23" s="87"/>
      <c r="OJQ23" s="86"/>
      <c r="OJS23" s="87"/>
      <c r="OJV23" s="86"/>
      <c r="OJX23" s="87"/>
      <c r="OKA23" s="86"/>
      <c r="OKC23" s="87"/>
      <c r="OKF23" s="86"/>
      <c r="OKH23" s="87"/>
      <c r="OKK23" s="86"/>
      <c r="OKM23" s="87"/>
      <c r="OKP23" s="86"/>
      <c r="OKR23" s="87"/>
      <c r="OKU23" s="86"/>
      <c r="OKW23" s="87"/>
      <c r="OKZ23" s="86"/>
      <c r="OLB23" s="87"/>
      <c r="OLE23" s="86"/>
      <c r="OLG23" s="87"/>
      <c r="OLJ23" s="86"/>
      <c r="OLL23" s="87"/>
      <c r="OLO23" s="86"/>
      <c r="OLQ23" s="87"/>
      <c r="OLT23" s="86"/>
      <c r="OLV23" s="87"/>
      <c r="OLY23" s="86"/>
      <c r="OMA23" s="87"/>
      <c r="OMD23" s="86"/>
      <c r="OMF23" s="87"/>
      <c r="OMI23" s="86"/>
      <c r="OMK23" s="87"/>
      <c r="OMN23" s="86"/>
      <c r="OMP23" s="87"/>
      <c r="OMS23" s="86"/>
      <c r="OMU23" s="87"/>
      <c r="OMX23" s="86"/>
      <c r="OMZ23" s="87"/>
      <c r="ONC23" s="86"/>
      <c r="ONE23" s="87"/>
      <c r="ONH23" s="86"/>
      <c r="ONJ23" s="87"/>
      <c r="ONM23" s="86"/>
      <c r="ONO23" s="87"/>
      <c r="ONR23" s="86"/>
      <c r="ONT23" s="87"/>
      <c r="ONW23" s="86"/>
      <c r="ONY23" s="87"/>
      <c r="OOB23" s="86"/>
      <c r="OOD23" s="87"/>
      <c r="OOG23" s="86"/>
      <c r="OOI23" s="87"/>
      <c r="OOL23" s="86"/>
      <c r="OON23" s="87"/>
      <c r="OOQ23" s="86"/>
      <c r="OOS23" s="87"/>
      <c r="OOV23" s="86"/>
      <c r="OOX23" s="87"/>
      <c r="OPA23" s="86"/>
      <c r="OPC23" s="87"/>
      <c r="OPF23" s="86"/>
      <c r="OPH23" s="87"/>
      <c r="OPK23" s="86"/>
      <c r="OPM23" s="87"/>
      <c r="OPP23" s="86"/>
      <c r="OPR23" s="87"/>
      <c r="OPU23" s="86"/>
      <c r="OPW23" s="87"/>
      <c r="OPZ23" s="86"/>
      <c r="OQB23" s="87"/>
      <c r="OQE23" s="86"/>
      <c r="OQG23" s="87"/>
      <c r="OQJ23" s="86"/>
      <c r="OQL23" s="87"/>
      <c r="OQO23" s="86"/>
      <c r="OQQ23" s="87"/>
      <c r="OQT23" s="86"/>
      <c r="OQV23" s="87"/>
      <c r="OQY23" s="86"/>
      <c r="ORA23" s="87"/>
      <c r="ORD23" s="86"/>
      <c r="ORF23" s="87"/>
      <c r="ORI23" s="86"/>
      <c r="ORK23" s="87"/>
      <c r="ORN23" s="86"/>
      <c r="ORP23" s="87"/>
      <c r="ORS23" s="86"/>
      <c r="ORU23" s="87"/>
      <c r="ORX23" s="86"/>
      <c r="ORZ23" s="87"/>
      <c r="OSC23" s="86"/>
      <c r="OSE23" s="87"/>
      <c r="OSH23" s="86"/>
      <c r="OSJ23" s="87"/>
      <c r="OSM23" s="86"/>
      <c r="OSO23" s="87"/>
      <c r="OSR23" s="86"/>
      <c r="OST23" s="87"/>
      <c r="OSW23" s="86"/>
      <c r="OSY23" s="87"/>
      <c r="OTB23" s="86"/>
      <c r="OTD23" s="87"/>
      <c r="OTG23" s="86"/>
      <c r="OTI23" s="87"/>
      <c r="OTL23" s="86"/>
      <c r="OTN23" s="87"/>
      <c r="OTQ23" s="86"/>
      <c r="OTS23" s="87"/>
      <c r="OTV23" s="86"/>
      <c r="OTX23" s="87"/>
      <c r="OUA23" s="86"/>
      <c r="OUC23" s="87"/>
      <c r="OUF23" s="86"/>
      <c r="OUH23" s="87"/>
      <c r="OUK23" s="86"/>
      <c r="OUM23" s="87"/>
      <c r="OUP23" s="86"/>
      <c r="OUR23" s="87"/>
      <c r="OUU23" s="86"/>
      <c r="OUW23" s="87"/>
      <c r="OUZ23" s="86"/>
      <c r="OVB23" s="87"/>
      <c r="OVE23" s="86"/>
      <c r="OVG23" s="87"/>
      <c r="OVJ23" s="86"/>
      <c r="OVL23" s="87"/>
      <c r="OVO23" s="86"/>
      <c r="OVQ23" s="87"/>
      <c r="OVT23" s="86"/>
      <c r="OVV23" s="87"/>
      <c r="OVY23" s="86"/>
      <c r="OWA23" s="87"/>
      <c r="OWD23" s="86"/>
      <c r="OWF23" s="87"/>
      <c r="OWI23" s="86"/>
      <c r="OWK23" s="87"/>
      <c r="OWN23" s="86"/>
      <c r="OWP23" s="87"/>
      <c r="OWS23" s="86"/>
      <c r="OWU23" s="87"/>
      <c r="OWX23" s="86"/>
      <c r="OWZ23" s="87"/>
      <c r="OXC23" s="86"/>
      <c r="OXE23" s="87"/>
      <c r="OXH23" s="86"/>
      <c r="OXJ23" s="87"/>
      <c r="OXM23" s="86"/>
      <c r="OXO23" s="87"/>
      <c r="OXR23" s="86"/>
      <c r="OXT23" s="87"/>
      <c r="OXW23" s="86"/>
      <c r="OXY23" s="87"/>
      <c r="OYB23" s="86"/>
      <c r="OYD23" s="87"/>
      <c r="OYG23" s="86"/>
      <c r="OYI23" s="87"/>
      <c r="OYL23" s="86"/>
      <c r="OYN23" s="87"/>
      <c r="OYQ23" s="86"/>
      <c r="OYS23" s="87"/>
      <c r="OYV23" s="86"/>
      <c r="OYX23" s="87"/>
      <c r="OZA23" s="86"/>
      <c r="OZC23" s="87"/>
      <c r="OZF23" s="86"/>
      <c r="OZH23" s="87"/>
      <c r="OZK23" s="86"/>
      <c r="OZM23" s="87"/>
      <c r="OZP23" s="86"/>
      <c r="OZR23" s="87"/>
      <c r="OZU23" s="86"/>
      <c r="OZW23" s="87"/>
      <c r="OZZ23" s="86"/>
      <c r="PAB23" s="87"/>
      <c r="PAE23" s="86"/>
      <c r="PAG23" s="87"/>
      <c r="PAJ23" s="86"/>
      <c r="PAL23" s="87"/>
      <c r="PAO23" s="86"/>
      <c r="PAQ23" s="87"/>
      <c r="PAT23" s="86"/>
      <c r="PAV23" s="87"/>
      <c r="PAY23" s="86"/>
      <c r="PBA23" s="87"/>
      <c r="PBD23" s="86"/>
      <c r="PBF23" s="87"/>
      <c r="PBI23" s="86"/>
      <c r="PBK23" s="87"/>
      <c r="PBN23" s="86"/>
      <c r="PBP23" s="87"/>
      <c r="PBS23" s="86"/>
      <c r="PBU23" s="87"/>
      <c r="PBX23" s="86"/>
      <c r="PBZ23" s="87"/>
      <c r="PCC23" s="86"/>
      <c r="PCE23" s="87"/>
      <c r="PCH23" s="86"/>
      <c r="PCJ23" s="87"/>
      <c r="PCM23" s="86"/>
      <c r="PCO23" s="87"/>
      <c r="PCR23" s="86"/>
      <c r="PCT23" s="87"/>
      <c r="PCW23" s="86"/>
      <c r="PCY23" s="87"/>
      <c r="PDB23" s="86"/>
      <c r="PDD23" s="87"/>
      <c r="PDG23" s="86"/>
      <c r="PDI23" s="87"/>
      <c r="PDL23" s="86"/>
      <c r="PDN23" s="87"/>
      <c r="PDQ23" s="86"/>
      <c r="PDS23" s="87"/>
      <c r="PDV23" s="86"/>
      <c r="PDX23" s="87"/>
      <c r="PEA23" s="86"/>
      <c r="PEC23" s="87"/>
      <c r="PEF23" s="86"/>
      <c r="PEH23" s="87"/>
      <c r="PEK23" s="86"/>
      <c r="PEM23" s="87"/>
      <c r="PEP23" s="86"/>
      <c r="PER23" s="87"/>
      <c r="PEU23" s="86"/>
      <c r="PEW23" s="87"/>
      <c r="PEZ23" s="86"/>
      <c r="PFB23" s="87"/>
      <c r="PFE23" s="86"/>
      <c r="PFG23" s="87"/>
      <c r="PFJ23" s="86"/>
      <c r="PFL23" s="87"/>
      <c r="PFO23" s="86"/>
      <c r="PFQ23" s="87"/>
      <c r="PFT23" s="86"/>
      <c r="PFV23" s="87"/>
      <c r="PFY23" s="86"/>
      <c r="PGA23" s="87"/>
      <c r="PGD23" s="86"/>
      <c r="PGF23" s="87"/>
      <c r="PGI23" s="86"/>
      <c r="PGK23" s="87"/>
      <c r="PGN23" s="86"/>
      <c r="PGP23" s="87"/>
      <c r="PGS23" s="86"/>
      <c r="PGU23" s="87"/>
      <c r="PGX23" s="86"/>
      <c r="PGZ23" s="87"/>
      <c r="PHC23" s="86"/>
      <c r="PHE23" s="87"/>
      <c r="PHH23" s="86"/>
      <c r="PHJ23" s="87"/>
      <c r="PHM23" s="86"/>
      <c r="PHO23" s="87"/>
      <c r="PHR23" s="86"/>
      <c r="PHT23" s="87"/>
      <c r="PHW23" s="86"/>
      <c r="PHY23" s="87"/>
      <c r="PIB23" s="86"/>
      <c r="PID23" s="87"/>
      <c r="PIG23" s="86"/>
      <c r="PII23" s="87"/>
      <c r="PIL23" s="86"/>
      <c r="PIN23" s="87"/>
      <c r="PIQ23" s="86"/>
      <c r="PIS23" s="87"/>
      <c r="PIV23" s="86"/>
      <c r="PIX23" s="87"/>
      <c r="PJA23" s="86"/>
      <c r="PJC23" s="87"/>
      <c r="PJF23" s="86"/>
      <c r="PJH23" s="87"/>
      <c r="PJK23" s="86"/>
      <c r="PJM23" s="87"/>
      <c r="PJP23" s="86"/>
      <c r="PJR23" s="87"/>
      <c r="PJU23" s="86"/>
      <c r="PJW23" s="87"/>
      <c r="PJZ23" s="86"/>
      <c r="PKB23" s="87"/>
      <c r="PKE23" s="86"/>
      <c r="PKG23" s="87"/>
      <c r="PKJ23" s="86"/>
      <c r="PKL23" s="87"/>
      <c r="PKO23" s="86"/>
      <c r="PKQ23" s="87"/>
      <c r="PKT23" s="86"/>
      <c r="PKV23" s="87"/>
      <c r="PKY23" s="86"/>
      <c r="PLA23" s="87"/>
      <c r="PLD23" s="86"/>
      <c r="PLF23" s="87"/>
      <c r="PLI23" s="86"/>
      <c r="PLK23" s="87"/>
      <c r="PLN23" s="86"/>
      <c r="PLP23" s="87"/>
      <c r="PLS23" s="86"/>
      <c r="PLU23" s="87"/>
      <c r="PLX23" s="86"/>
      <c r="PLZ23" s="87"/>
      <c r="PMC23" s="86"/>
      <c r="PME23" s="87"/>
      <c r="PMH23" s="86"/>
      <c r="PMJ23" s="87"/>
      <c r="PMM23" s="86"/>
      <c r="PMO23" s="87"/>
      <c r="PMR23" s="86"/>
      <c r="PMT23" s="87"/>
      <c r="PMW23" s="86"/>
      <c r="PMY23" s="87"/>
      <c r="PNB23" s="86"/>
      <c r="PND23" s="87"/>
      <c r="PNG23" s="86"/>
      <c r="PNI23" s="87"/>
      <c r="PNL23" s="86"/>
      <c r="PNN23" s="87"/>
      <c r="PNQ23" s="86"/>
      <c r="PNS23" s="87"/>
      <c r="PNV23" s="86"/>
      <c r="PNX23" s="87"/>
      <c r="POA23" s="86"/>
      <c r="POC23" s="87"/>
      <c r="POF23" s="86"/>
      <c r="POH23" s="87"/>
      <c r="POK23" s="86"/>
      <c r="POM23" s="87"/>
      <c r="POP23" s="86"/>
      <c r="POR23" s="87"/>
      <c r="POU23" s="86"/>
      <c r="POW23" s="87"/>
      <c r="POZ23" s="86"/>
      <c r="PPB23" s="87"/>
      <c r="PPE23" s="86"/>
      <c r="PPG23" s="87"/>
      <c r="PPJ23" s="86"/>
      <c r="PPL23" s="87"/>
      <c r="PPO23" s="86"/>
      <c r="PPQ23" s="87"/>
      <c r="PPT23" s="86"/>
      <c r="PPV23" s="87"/>
      <c r="PPY23" s="86"/>
      <c r="PQA23" s="87"/>
      <c r="PQD23" s="86"/>
      <c r="PQF23" s="87"/>
      <c r="PQI23" s="86"/>
      <c r="PQK23" s="87"/>
      <c r="PQN23" s="86"/>
      <c r="PQP23" s="87"/>
      <c r="PQS23" s="86"/>
      <c r="PQU23" s="87"/>
      <c r="PQX23" s="86"/>
      <c r="PQZ23" s="87"/>
      <c r="PRC23" s="86"/>
      <c r="PRE23" s="87"/>
      <c r="PRH23" s="86"/>
      <c r="PRJ23" s="87"/>
      <c r="PRM23" s="86"/>
      <c r="PRO23" s="87"/>
      <c r="PRR23" s="86"/>
      <c r="PRT23" s="87"/>
      <c r="PRW23" s="86"/>
      <c r="PRY23" s="87"/>
      <c r="PSB23" s="86"/>
      <c r="PSD23" s="87"/>
      <c r="PSG23" s="86"/>
      <c r="PSI23" s="87"/>
      <c r="PSL23" s="86"/>
      <c r="PSN23" s="87"/>
      <c r="PSQ23" s="86"/>
      <c r="PSS23" s="87"/>
      <c r="PSV23" s="86"/>
      <c r="PSX23" s="87"/>
      <c r="PTA23" s="86"/>
      <c r="PTC23" s="87"/>
      <c r="PTF23" s="86"/>
      <c r="PTH23" s="87"/>
      <c r="PTK23" s="86"/>
      <c r="PTM23" s="87"/>
      <c r="PTP23" s="86"/>
      <c r="PTR23" s="87"/>
      <c r="PTU23" s="86"/>
      <c r="PTW23" s="87"/>
      <c r="PTZ23" s="86"/>
      <c r="PUB23" s="87"/>
      <c r="PUE23" s="86"/>
      <c r="PUG23" s="87"/>
      <c r="PUJ23" s="86"/>
      <c r="PUL23" s="87"/>
      <c r="PUO23" s="86"/>
      <c r="PUQ23" s="87"/>
      <c r="PUT23" s="86"/>
      <c r="PUV23" s="87"/>
      <c r="PUY23" s="86"/>
      <c r="PVA23" s="87"/>
      <c r="PVD23" s="86"/>
      <c r="PVF23" s="87"/>
      <c r="PVI23" s="86"/>
      <c r="PVK23" s="87"/>
      <c r="PVN23" s="86"/>
      <c r="PVP23" s="87"/>
      <c r="PVS23" s="86"/>
      <c r="PVU23" s="87"/>
      <c r="PVX23" s="86"/>
      <c r="PVZ23" s="87"/>
      <c r="PWC23" s="86"/>
      <c r="PWE23" s="87"/>
      <c r="PWH23" s="86"/>
      <c r="PWJ23" s="87"/>
      <c r="PWM23" s="86"/>
      <c r="PWO23" s="87"/>
      <c r="PWR23" s="86"/>
      <c r="PWT23" s="87"/>
      <c r="PWW23" s="86"/>
      <c r="PWY23" s="87"/>
      <c r="PXB23" s="86"/>
      <c r="PXD23" s="87"/>
      <c r="PXG23" s="86"/>
      <c r="PXI23" s="87"/>
      <c r="PXL23" s="86"/>
      <c r="PXN23" s="87"/>
      <c r="PXQ23" s="86"/>
      <c r="PXS23" s="87"/>
      <c r="PXV23" s="86"/>
      <c r="PXX23" s="87"/>
      <c r="PYA23" s="86"/>
      <c r="PYC23" s="87"/>
      <c r="PYF23" s="86"/>
      <c r="PYH23" s="87"/>
      <c r="PYK23" s="86"/>
      <c r="PYM23" s="87"/>
      <c r="PYP23" s="86"/>
      <c r="PYR23" s="87"/>
      <c r="PYU23" s="86"/>
      <c r="PYW23" s="87"/>
      <c r="PYZ23" s="86"/>
      <c r="PZB23" s="87"/>
      <c r="PZE23" s="86"/>
      <c r="PZG23" s="87"/>
      <c r="PZJ23" s="86"/>
      <c r="PZL23" s="87"/>
      <c r="PZO23" s="86"/>
      <c r="PZQ23" s="87"/>
      <c r="PZT23" s="86"/>
      <c r="PZV23" s="87"/>
      <c r="PZY23" s="86"/>
      <c r="QAA23" s="87"/>
      <c r="QAD23" s="86"/>
      <c r="QAF23" s="87"/>
      <c r="QAI23" s="86"/>
      <c r="QAK23" s="87"/>
      <c r="QAN23" s="86"/>
      <c r="QAP23" s="87"/>
      <c r="QAS23" s="86"/>
      <c r="QAU23" s="87"/>
      <c r="QAX23" s="86"/>
      <c r="QAZ23" s="87"/>
      <c r="QBC23" s="86"/>
      <c r="QBE23" s="87"/>
      <c r="QBH23" s="86"/>
      <c r="QBJ23" s="87"/>
      <c r="QBM23" s="86"/>
      <c r="QBO23" s="87"/>
      <c r="QBR23" s="86"/>
      <c r="QBT23" s="87"/>
      <c r="QBW23" s="86"/>
      <c r="QBY23" s="87"/>
      <c r="QCB23" s="86"/>
      <c r="QCD23" s="87"/>
      <c r="QCG23" s="86"/>
      <c r="QCI23" s="87"/>
      <c r="QCL23" s="86"/>
      <c r="QCN23" s="87"/>
      <c r="QCQ23" s="86"/>
      <c r="QCS23" s="87"/>
      <c r="QCV23" s="86"/>
      <c r="QCX23" s="87"/>
      <c r="QDA23" s="86"/>
      <c r="QDC23" s="87"/>
      <c r="QDF23" s="86"/>
      <c r="QDH23" s="87"/>
      <c r="QDK23" s="86"/>
      <c r="QDM23" s="87"/>
      <c r="QDP23" s="86"/>
      <c r="QDR23" s="87"/>
      <c r="QDU23" s="86"/>
      <c r="QDW23" s="87"/>
      <c r="QDZ23" s="86"/>
      <c r="QEB23" s="87"/>
      <c r="QEE23" s="86"/>
      <c r="QEG23" s="87"/>
      <c r="QEJ23" s="86"/>
      <c r="QEL23" s="87"/>
      <c r="QEO23" s="86"/>
      <c r="QEQ23" s="87"/>
      <c r="QET23" s="86"/>
      <c r="QEV23" s="87"/>
      <c r="QEY23" s="86"/>
      <c r="QFA23" s="87"/>
      <c r="QFD23" s="86"/>
      <c r="QFF23" s="87"/>
      <c r="QFI23" s="86"/>
      <c r="QFK23" s="87"/>
      <c r="QFN23" s="86"/>
      <c r="QFP23" s="87"/>
      <c r="QFS23" s="86"/>
      <c r="QFU23" s="87"/>
      <c r="QFX23" s="86"/>
      <c r="QFZ23" s="87"/>
      <c r="QGC23" s="86"/>
      <c r="QGE23" s="87"/>
      <c r="QGH23" s="86"/>
      <c r="QGJ23" s="87"/>
      <c r="QGM23" s="86"/>
      <c r="QGO23" s="87"/>
      <c r="QGR23" s="86"/>
      <c r="QGT23" s="87"/>
      <c r="QGW23" s="86"/>
      <c r="QGY23" s="87"/>
      <c r="QHB23" s="86"/>
      <c r="QHD23" s="87"/>
      <c r="QHG23" s="86"/>
      <c r="QHI23" s="87"/>
      <c r="QHL23" s="86"/>
      <c r="QHN23" s="87"/>
      <c r="QHQ23" s="86"/>
      <c r="QHS23" s="87"/>
      <c r="QHV23" s="86"/>
      <c r="QHX23" s="87"/>
      <c r="QIA23" s="86"/>
      <c r="QIC23" s="87"/>
      <c r="QIF23" s="86"/>
      <c r="QIH23" s="87"/>
      <c r="QIK23" s="86"/>
      <c r="QIM23" s="87"/>
      <c r="QIP23" s="86"/>
      <c r="QIR23" s="87"/>
      <c r="QIU23" s="86"/>
      <c r="QIW23" s="87"/>
      <c r="QIZ23" s="86"/>
      <c r="QJB23" s="87"/>
      <c r="QJE23" s="86"/>
      <c r="QJG23" s="87"/>
      <c r="QJJ23" s="86"/>
      <c r="QJL23" s="87"/>
      <c r="QJO23" s="86"/>
      <c r="QJQ23" s="87"/>
      <c r="QJT23" s="86"/>
      <c r="QJV23" s="87"/>
      <c r="QJY23" s="86"/>
      <c r="QKA23" s="87"/>
      <c r="QKD23" s="86"/>
      <c r="QKF23" s="87"/>
      <c r="QKI23" s="86"/>
      <c r="QKK23" s="87"/>
      <c r="QKN23" s="86"/>
      <c r="QKP23" s="87"/>
      <c r="QKS23" s="86"/>
      <c r="QKU23" s="87"/>
      <c r="QKX23" s="86"/>
      <c r="QKZ23" s="87"/>
      <c r="QLC23" s="86"/>
      <c r="QLE23" s="87"/>
      <c r="QLH23" s="86"/>
      <c r="QLJ23" s="87"/>
      <c r="QLM23" s="86"/>
      <c r="QLO23" s="87"/>
      <c r="QLR23" s="86"/>
      <c r="QLT23" s="87"/>
      <c r="QLW23" s="86"/>
      <c r="QLY23" s="87"/>
      <c r="QMB23" s="86"/>
      <c r="QMD23" s="87"/>
      <c r="QMG23" s="86"/>
      <c r="QMI23" s="87"/>
      <c r="QML23" s="86"/>
      <c r="QMN23" s="87"/>
      <c r="QMQ23" s="86"/>
      <c r="QMS23" s="87"/>
      <c r="QMV23" s="86"/>
      <c r="QMX23" s="87"/>
      <c r="QNA23" s="86"/>
      <c r="QNC23" s="87"/>
      <c r="QNF23" s="86"/>
      <c r="QNH23" s="87"/>
      <c r="QNK23" s="86"/>
      <c r="QNM23" s="87"/>
      <c r="QNP23" s="86"/>
      <c r="QNR23" s="87"/>
      <c r="QNU23" s="86"/>
      <c r="QNW23" s="87"/>
      <c r="QNZ23" s="86"/>
      <c r="QOB23" s="87"/>
      <c r="QOE23" s="86"/>
      <c r="QOG23" s="87"/>
      <c r="QOJ23" s="86"/>
      <c r="QOL23" s="87"/>
      <c r="QOO23" s="86"/>
      <c r="QOQ23" s="87"/>
      <c r="QOT23" s="86"/>
      <c r="QOV23" s="87"/>
      <c r="QOY23" s="86"/>
      <c r="QPA23" s="87"/>
      <c r="QPD23" s="86"/>
      <c r="QPF23" s="87"/>
      <c r="QPI23" s="86"/>
      <c r="QPK23" s="87"/>
      <c r="QPN23" s="86"/>
      <c r="QPP23" s="87"/>
      <c r="QPS23" s="86"/>
      <c r="QPU23" s="87"/>
      <c r="QPX23" s="86"/>
      <c r="QPZ23" s="87"/>
      <c r="QQC23" s="86"/>
      <c r="QQE23" s="87"/>
      <c r="QQH23" s="86"/>
      <c r="QQJ23" s="87"/>
      <c r="QQM23" s="86"/>
      <c r="QQO23" s="87"/>
      <c r="QQR23" s="86"/>
      <c r="QQT23" s="87"/>
      <c r="QQW23" s="86"/>
      <c r="QQY23" s="87"/>
      <c r="QRB23" s="86"/>
      <c r="QRD23" s="87"/>
      <c r="QRG23" s="86"/>
      <c r="QRI23" s="87"/>
      <c r="QRL23" s="86"/>
      <c r="QRN23" s="87"/>
      <c r="QRQ23" s="86"/>
      <c r="QRS23" s="87"/>
      <c r="QRV23" s="86"/>
      <c r="QRX23" s="87"/>
      <c r="QSA23" s="86"/>
      <c r="QSC23" s="87"/>
      <c r="QSF23" s="86"/>
      <c r="QSH23" s="87"/>
      <c r="QSK23" s="86"/>
      <c r="QSM23" s="87"/>
      <c r="QSP23" s="86"/>
      <c r="QSR23" s="87"/>
      <c r="QSU23" s="86"/>
      <c r="QSW23" s="87"/>
      <c r="QSZ23" s="86"/>
      <c r="QTB23" s="87"/>
      <c r="QTE23" s="86"/>
      <c r="QTG23" s="87"/>
      <c r="QTJ23" s="86"/>
      <c r="QTL23" s="87"/>
      <c r="QTO23" s="86"/>
      <c r="QTQ23" s="87"/>
      <c r="QTT23" s="86"/>
      <c r="QTV23" s="87"/>
      <c r="QTY23" s="86"/>
      <c r="QUA23" s="87"/>
      <c r="QUD23" s="86"/>
      <c r="QUF23" s="87"/>
      <c r="QUI23" s="86"/>
      <c r="QUK23" s="87"/>
      <c r="QUN23" s="86"/>
      <c r="QUP23" s="87"/>
      <c r="QUS23" s="86"/>
      <c r="QUU23" s="87"/>
      <c r="QUX23" s="86"/>
      <c r="QUZ23" s="87"/>
      <c r="QVC23" s="86"/>
      <c r="QVE23" s="87"/>
      <c r="QVH23" s="86"/>
      <c r="QVJ23" s="87"/>
      <c r="QVM23" s="86"/>
      <c r="QVO23" s="87"/>
      <c r="QVR23" s="86"/>
      <c r="QVT23" s="87"/>
      <c r="QVW23" s="86"/>
      <c r="QVY23" s="87"/>
      <c r="QWB23" s="86"/>
      <c r="QWD23" s="87"/>
      <c r="QWG23" s="86"/>
      <c r="QWI23" s="87"/>
      <c r="QWL23" s="86"/>
      <c r="QWN23" s="87"/>
      <c r="QWQ23" s="86"/>
      <c r="QWS23" s="87"/>
      <c r="QWV23" s="86"/>
      <c r="QWX23" s="87"/>
      <c r="QXA23" s="86"/>
      <c r="QXC23" s="87"/>
      <c r="QXF23" s="86"/>
      <c r="QXH23" s="87"/>
      <c r="QXK23" s="86"/>
      <c r="QXM23" s="87"/>
      <c r="QXP23" s="86"/>
      <c r="QXR23" s="87"/>
      <c r="QXU23" s="86"/>
      <c r="QXW23" s="87"/>
      <c r="QXZ23" s="86"/>
      <c r="QYB23" s="87"/>
      <c r="QYE23" s="86"/>
      <c r="QYG23" s="87"/>
      <c r="QYJ23" s="86"/>
      <c r="QYL23" s="87"/>
      <c r="QYO23" s="86"/>
      <c r="QYQ23" s="87"/>
      <c r="QYT23" s="86"/>
      <c r="QYV23" s="87"/>
      <c r="QYY23" s="86"/>
      <c r="QZA23" s="87"/>
      <c r="QZD23" s="86"/>
      <c r="QZF23" s="87"/>
      <c r="QZI23" s="86"/>
      <c r="QZK23" s="87"/>
      <c r="QZN23" s="86"/>
      <c r="QZP23" s="87"/>
      <c r="QZS23" s="86"/>
      <c r="QZU23" s="87"/>
      <c r="QZX23" s="86"/>
      <c r="QZZ23" s="87"/>
      <c r="RAC23" s="86"/>
      <c r="RAE23" s="87"/>
      <c r="RAH23" s="86"/>
      <c r="RAJ23" s="87"/>
      <c r="RAM23" s="86"/>
      <c r="RAO23" s="87"/>
      <c r="RAR23" s="86"/>
      <c r="RAT23" s="87"/>
      <c r="RAW23" s="86"/>
      <c r="RAY23" s="87"/>
      <c r="RBB23" s="86"/>
      <c r="RBD23" s="87"/>
      <c r="RBG23" s="86"/>
      <c r="RBI23" s="87"/>
      <c r="RBL23" s="86"/>
      <c r="RBN23" s="87"/>
      <c r="RBQ23" s="86"/>
      <c r="RBS23" s="87"/>
      <c r="RBV23" s="86"/>
      <c r="RBX23" s="87"/>
      <c r="RCA23" s="86"/>
      <c r="RCC23" s="87"/>
      <c r="RCF23" s="86"/>
      <c r="RCH23" s="87"/>
      <c r="RCK23" s="86"/>
      <c r="RCM23" s="87"/>
      <c r="RCP23" s="86"/>
      <c r="RCR23" s="87"/>
      <c r="RCU23" s="86"/>
      <c r="RCW23" s="87"/>
      <c r="RCZ23" s="86"/>
      <c r="RDB23" s="87"/>
      <c r="RDE23" s="86"/>
      <c r="RDG23" s="87"/>
      <c r="RDJ23" s="86"/>
      <c r="RDL23" s="87"/>
      <c r="RDO23" s="86"/>
      <c r="RDQ23" s="87"/>
      <c r="RDT23" s="86"/>
      <c r="RDV23" s="87"/>
      <c r="RDY23" s="86"/>
      <c r="REA23" s="87"/>
      <c r="RED23" s="86"/>
      <c r="REF23" s="87"/>
      <c r="REI23" s="86"/>
      <c r="REK23" s="87"/>
      <c r="REN23" s="86"/>
      <c r="REP23" s="87"/>
      <c r="RES23" s="86"/>
      <c r="REU23" s="87"/>
      <c r="REX23" s="86"/>
      <c r="REZ23" s="87"/>
      <c r="RFC23" s="86"/>
      <c r="RFE23" s="87"/>
      <c r="RFH23" s="86"/>
      <c r="RFJ23" s="87"/>
      <c r="RFM23" s="86"/>
      <c r="RFO23" s="87"/>
      <c r="RFR23" s="86"/>
      <c r="RFT23" s="87"/>
      <c r="RFW23" s="86"/>
      <c r="RFY23" s="87"/>
      <c r="RGB23" s="86"/>
      <c r="RGD23" s="87"/>
      <c r="RGG23" s="86"/>
      <c r="RGI23" s="87"/>
      <c r="RGL23" s="86"/>
      <c r="RGN23" s="87"/>
      <c r="RGQ23" s="86"/>
      <c r="RGS23" s="87"/>
      <c r="RGV23" s="86"/>
      <c r="RGX23" s="87"/>
      <c r="RHA23" s="86"/>
      <c r="RHC23" s="87"/>
      <c r="RHF23" s="86"/>
      <c r="RHH23" s="87"/>
      <c r="RHK23" s="86"/>
      <c r="RHM23" s="87"/>
      <c r="RHP23" s="86"/>
      <c r="RHR23" s="87"/>
      <c r="RHU23" s="86"/>
      <c r="RHW23" s="87"/>
      <c r="RHZ23" s="86"/>
      <c r="RIB23" s="87"/>
      <c r="RIE23" s="86"/>
      <c r="RIG23" s="87"/>
      <c r="RIJ23" s="86"/>
      <c r="RIL23" s="87"/>
      <c r="RIO23" s="86"/>
      <c r="RIQ23" s="87"/>
      <c r="RIT23" s="86"/>
      <c r="RIV23" s="87"/>
      <c r="RIY23" s="86"/>
      <c r="RJA23" s="87"/>
      <c r="RJD23" s="86"/>
      <c r="RJF23" s="87"/>
      <c r="RJI23" s="86"/>
      <c r="RJK23" s="87"/>
      <c r="RJN23" s="86"/>
      <c r="RJP23" s="87"/>
      <c r="RJS23" s="86"/>
      <c r="RJU23" s="87"/>
      <c r="RJX23" s="86"/>
      <c r="RJZ23" s="87"/>
      <c r="RKC23" s="86"/>
      <c r="RKE23" s="87"/>
      <c r="RKH23" s="86"/>
      <c r="RKJ23" s="87"/>
      <c r="RKM23" s="86"/>
      <c r="RKO23" s="87"/>
      <c r="RKR23" s="86"/>
      <c r="RKT23" s="87"/>
      <c r="RKW23" s="86"/>
      <c r="RKY23" s="87"/>
      <c r="RLB23" s="86"/>
      <c r="RLD23" s="87"/>
      <c r="RLG23" s="86"/>
      <c r="RLI23" s="87"/>
      <c r="RLL23" s="86"/>
      <c r="RLN23" s="87"/>
      <c r="RLQ23" s="86"/>
      <c r="RLS23" s="87"/>
      <c r="RLV23" s="86"/>
      <c r="RLX23" s="87"/>
      <c r="RMA23" s="86"/>
      <c r="RMC23" s="87"/>
      <c r="RMF23" s="86"/>
      <c r="RMH23" s="87"/>
      <c r="RMK23" s="86"/>
      <c r="RMM23" s="87"/>
      <c r="RMP23" s="86"/>
      <c r="RMR23" s="87"/>
      <c r="RMU23" s="86"/>
      <c r="RMW23" s="87"/>
      <c r="RMZ23" s="86"/>
      <c r="RNB23" s="87"/>
      <c r="RNE23" s="86"/>
      <c r="RNG23" s="87"/>
      <c r="RNJ23" s="86"/>
      <c r="RNL23" s="87"/>
      <c r="RNO23" s="86"/>
      <c r="RNQ23" s="87"/>
      <c r="RNT23" s="86"/>
      <c r="RNV23" s="87"/>
      <c r="RNY23" s="86"/>
      <c r="ROA23" s="87"/>
      <c r="ROD23" s="86"/>
      <c r="ROF23" s="87"/>
      <c r="ROI23" s="86"/>
      <c r="ROK23" s="87"/>
      <c r="RON23" s="86"/>
      <c r="ROP23" s="87"/>
      <c r="ROS23" s="86"/>
      <c r="ROU23" s="87"/>
      <c r="ROX23" s="86"/>
      <c r="ROZ23" s="87"/>
      <c r="RPC23" s="86"/>
      <c r="RPE23" s="87"/>
      <c r="RPH23" s="86"/>
      <c r="RPJ23" s="87"/>
      <c r="RPM23" s="86"/>
      <c r="RPO23" s="87"/>
      <c r="RPR23" s="86"/>
      <c r="RPT23" s="87"/>
      <c r="RPW23" s="86"/>
      <c r="RPY23" s="87"/>
      <c r="RQB23" s="86"/>
      <c r="RQD23" s="87"/>
      <c r="RQG23" s="86"/>
      <c r="RQI23" s="87"/>
      <c r="RQL23" s="86"/>
      <c r="RQN23" s="87"/>
      <c r="RQQ23" s="86"/>
      <c r="RQS23" s="87"/>
      <c r="RQV23" s="86"/>
      <c r="RQX23" s="87"/>
      <c r="RRA23" s="86"/>
      <c r="RRC23" s="87"/>
      <c r="RRF23" s="86"/>
      <c r="RRH23" s="87"/>
      <c r="RRK23" s="86"/>
      <c r="RRM23" s="87"/>
      <c r="RRP23" s="86"/>
      <c r="RRR23" s="87"/>
      <c r="RRU23" s="86"/>
      <c r="RRW23" s="87"/>
      <c r="RRZ23" s="86"/>
      <c r="RSB23" s="87"/>
      <c r="RSE23" s="86"/>
      <c r="RSG23" s="87"/>
      <c r="RSJ23" s="86"/>
      <c r="RSL23" s="87"/>
      <c r="RSO23" s="86"/>
      <c r="RSQ23" s="87"/>
      <c r="RST23" s="86"/>
      <c r="RSV23" s="87"/>
      <c r="RSY23" s="86"/>
      <c r="RTA23" s="87"/>
      <c r="RTD23" s="86"/>
      <c r="RTF23" s="87"/>
      <c r="RTI23" s="86"/>
      <c r="RTK23" s="87"/>
      <c r="RTN23" s="86"/>
      <c r="RTP23" s="87"/>
      <c r="RTS23" s="86"/>
      <c r="RTU23" s="87"/>
      <c r="RTX23" s="86"/>
      <c r="RTZ23" s="87"/>
      <c r="RUC23" s="86"/>
      <c r="RUE23" s="87"/>
      <c r="RUH23" s="86"/>
      <c r="RUJ23" s="87"/>
      <c r="RUM23" s="86"/>
      <c r="RUO23" s="87"/>
      <c r="RUR23" s="86"/>
      <c r="RUT23" s="87"/>
      <c r="RUW23" s="86"/>
      <c r="RUY23" s="87"/>
      <c r="RVB23" s="86"/>
      <c r="RVD23" s="87"/>
      <c r="RVG23" s="86"/>
      <c r="RVI23" s="87"/>
      <c r="RVL23" s="86"/>
      <c r="RVN23" s="87"/>
      <c r="RVQ23" s="86"/>
      <c r="RVS23" s="87"/>
      <c r="RVV23" s="86"/>
      <c r="RVX23" s="87"/>
      <c r="RWA23" s="86"/>
      <c r="RWC23" s="87"/>
      <c r="RWF23" s="86"/>
      <c r="RWH23" s="87"/>
      <c r="RWK23" s="86"/>
      <c r="RWM23" s="87"/>
      <c r="RWP23" s="86"/>
      <c r="RWR23" s="87"/>
      <c r="RWU23" s="86"/>
      <c r="RWW23" s="87"/>
      <c r="RWZ23" s="86"/>
      <c r="RXB23" s="87"/>
      <c r="RXE23" s="86"/>
      <c r="RXG23" s="87"/>
      <c r="RXJ23" s="86"/>
      <c r="RXL23" s="87"/>
      <c r="RXO23" s="86"/>
      <c r="RXQ23" s="87"/>
      <c r="RXT23" s="86"/>
      <c r="RXV23" s="87"/>
      <c r="RXY23" s="86"/>
      <c r="RYA23" s="87"/>
      <c r="RYD23" s="86"/>
      <c r="RYF23" s="87"/>
      <c r="RYI23" s="86"/>
      <c r="RYK23" s="87"/>
      <c r="RYN23" s="86"/>
      <c r="RYP23" s="87"/>
      <c r="RYS23" s="86"/>
      <c r="RYU23" s="87"/>
      <c r="RYX23" s="86"/>
      <c r="RYZ23" s="87"/>
      <c r="RZC23" s="86"/>
      <c r="RZE23" s="87"/>
      <c r="RZH23" s="86"/>
      <c r="RZJ23" s="87"/>
      <c r="RZM23" s="86"/>
      <c r="RZO23" s="87"/>
      <c r="RZR23" s="86"/>
      <c r="RZT23" s="87"/>
      <c r="RZW23" s="86"/>
      <c r="RZY23" s="87"/>
      <c r="SAB23" s="86"/>
      <c r="SAD23" s="87"/>
      <c r="SAG23" s="86"/>
      <c r="SAI23" s="87"/>
      <c r="SAL23" s="86"/>
      <c r="SAN23" s="87"/>
      <c r="SAQ23" s="86"/>
      <c r="SAS23" s="87"/>
      <c r="SAV23" s="86"/>
      <c r="SAX23" s="87"/>
      <c r="SBA23" s="86"/>
      <c r="SBC23" s="87"/>
      <c r="SBF23" s="86"/>
      <c r="SBH23" s="87"/>
      <c r="SBK23" s="86"/>
      <c r="SBM23" s="87"/>
      <c r="SBP23" s="86"/>
      <c r="SBR23" s="87"/>
      <c r="SBU23" s="86"/>
      <c r="SBW23" s="87"/>
      <c r="SBZ23" s="86"/>
      <c r="SCB23" s="87"/>
      <c r="SCE23" s="86"/>
      <c r="SCG23" s="87"/>
      <c r="SCJ23" s="86"/>
      <c r="SCL23" s="87"/>
      <c r="SCO23" s="86"/>
      <c r="SCQ23" s="87"/>
      <c r="SCT23" s="86"/>
      <c r="SCV23" s="87"/>
      <c r="SCY23" s="86"/>
      <c r="SDA23" s="87"/>
      <c r="SDD23" s="86"/>
      <c r="SDF23" s="87"/>
      <c r="SDI23" s="86"/>
      <c r="SDK23" s="87"/>
      <c r="SDN23" s="86"/>
      <c r="SDP23" s="87"/>
      <c r="SDS23" s="86"/>
      <c r="SDU23" s="87"/>
      <c r="SDX23" s="86"/>
      <c r="SDZ23" s="87"/>
      <c r="SEC23" s="86"/>
      <c r="SEE23" s="87"/>
      <c r="SEH23" s="86"/>
      <c r="SEJ23" s="87"/>
      <c r="SEM23" s="86"/>
      <c r="SEO23" s="87"/>
      <c r="SER23" s="86"/>
      <c r="SET23" s="87"/>
      <c r="SEW23" s="86"/>
      <c r="SEY23" s="87"/>
      <c r="SFB23" s="86"/>
      <c r="SFD23" s="87"/>
      <c r="SFG23" s="86"/>
      <c r="SFI23" s="87"/>
      <c r="SFL23" s="86"/>
      <c r="SFN23" s="87"/>
      <c r="SFQ23" s="86"/>
      <c r="SFS23" s="87"/>
      <c r="SFV23" s="86"/>
      <c r="SFX23" s="87"/>
      <c r="SGA23" s="86"/>
      <c r="SGC23" s="87"/>
      <c r="SGF23" s="86"/>
      <c r="SGH23" s="87"/>
      <c r="SGK23" s="86"/>
      <c r="SGM23" s="87"/>
      <c r="SGP23" s="86"/>
      <c r="SGR23" s="87"/>
      <c r="SGU23" s="86"/>
      <c r="SGW23" s="87"/>
      <c r="SGZ23" s="86"/>
      <c r="SHB23" s="87"/>
      <c r="SHE23" s="86"/>
      <c r="SHG23" s="87"/>
      <c r="SHJ23" s="86"/>
      <c r="SHL23" s="87"/>
      <c r="SHO23" s="86"/>
      <c r="SHQ23" s="87"/>
      <c r="SHT23" s="86"/>
      <c r="SHV23" s="87"/>
      <c r="SHY23" s="86"/>
      <c r="SIA23" s="87"/>
      <c r="SID23" s="86"/>
      <c r="SIF23" s="87"/>
      <c r="SII23" s="86"/>
      <c r="SIK23" s="87"/>
      <c r="SIN23" s="86"/>
      <c r="SIP23" s="87"/>
      <c r="SIS23" s="86"/>
      <c r="SIU23" s="87"/>
      <c r="SIX23" s="86"/>
      <c r="SIZ23" s="87"/>
      <c r="SJC23" s="86"/>
      <c r="SJE23" s="87"/>
      <c r="SJH23" s="86"/>
      <c r="SJJ23" s="87"/>
      <c r="SJM23" s="86"/>
      <c r="SJO23" s="87"/>
      <c r="SJR23" s="86"/>
      <c r="SJT23" s="87"/>
      <c r="SJW23" s="86"/>
      <c r="SJY23" s="87"/>
      <c r="SKB23" s="86"/>
      <c r="SKD23" s="87"/>
      <c r="SKG23" s="86"/>
      <c r="SKI23" s="87"/>
      <c r="SKL23" s="86"/>
      <c r="SKN23" s="87"/>
      <c r="SKQ23" s="86"/>
      <c r="SKS23" s="87"/>
      <c r="SKV23" s="86"/>
      <c r="SKX23" s="87"/>
      <c r="SLA23" s="86"/>
      <c r="SLC23" s="87"/>
      <c r="SLF23" s="86"/>
      <c r="SLH23" s="87"/>
      <c r="SLK23" s="86"/>
      <c r="SLM23" s="87"/>
      <c r="SLP23" s="86"/>
      <c r="SLR23" s="87"/>
      <c r="SLU23" s="86"/>
      <c r="SLW23" s="87"/>
      <c r="SLZ23" s="86"/>
      <c r="SMB23" s="87"/>
      <c r="SME23" s="86"/>
      <c r="SMG23" s="87"/>
      <c r="SMJ23" s="86"/>
      <c r="SML23" s="87"/>
      <c r="SMO23" s="86"/>
      <c r="SMQ23" s="87"/>
      <c r="SMT23" s="86"/>
      <c r="SMV23" s="87"/>
      <c r="SMY23" s="86"/>
      <c r="SNA23" s="87"/>
      <c r="SND23" s="86"/>
      <c r="SNF23" s="87"/>
      <c r="SNI23" s="86"/>
      <c r="SNK23" s="87"/>
      <c r="SNN23" s="86"/>
      <c r="SNP23" s="87"/>
      <c r="SNS23" s="86"/>
      <c r="SNU23" s="87"/>
      <c r="SNX23" s="86"/>
      <c r="SNZ23" s="87"/>
      <c r="SOC23" s="86"/>
      <c r="SOE23" s="87"/>
      <c r="SOH23" s="86"/>
      <c r="SOJ23" s="87"/>
      <c r="SOM23" s="86"/>
      <c r="SOO23" s="87"/>
      <c r="SOR23" s="86"/>
      <c r="SOT23" s="87"/>
      <c r="SOW23" s="86"/>
      <c r="SOY23" s="87"/>
      <c r="SPB23" s="86"/>
      <c r="SPD23" s="87"/>
      <c r="SPG23" s="86"/>
      <c r="SPI23" s="87"/>
      <c r="SPL23" s="86"/>
      <c r="SPN23" s="87"/>
      <c r="SPQ23" s="86"/>
      <c r="SPS23" s="87"/>
      <c r="SPV23" s="86"/>
      <c r="SPX23" s="87"/>
      <c r="SQA23" s="86"/>
      <c r="SQC23" s="87"/>
      <c r="SQF23" s="86"/>
      <c r="SQH23" s="87"/>
      <c r="SQK23" s="86"/>
      <c r="SQM23" s="87"/>
      <c r="SQP23" s="86"/>
      <c r="SQR23" s="87"/>
      <c r="SQU23" s="86"/>
      <c r="SQW23" s="87"/>
      <c r="SQZ23" s="86"/>
      <c r="SRB23" s="87"/>
      <c r="SRE23" s="86"/>
      <c r="SRG23" s="87"/>
      <c r="SRJ23" s="86"/>
      <c r="SRL23" s="87"/>
      <c r="SRO23" s="86"/>
      <c r="SRQ23" s="87"/>
      <c r="SRT23" s="86"/>
      <c r="SRV23" s="87"/>
      <c r="SRY23" s="86"/>
      <c r="SSA23" s="87"/>
      <c r="SSD23" s="86"/>
      <c r="SSF23" s="87"/>
      <c r="SSI23" s="86"/>
      <c r="SSK23" s="87"/>
      <c r="SSN23" s="86"/>
      <c r="SSP23" s="87"/>
      <c r="SSS23" s="86"/>
      <c r="SSU23" s="87"/>
      <c r="SSX23" s="86"/>
      <c r="SSZ23" s="87"/>
      <c r="STC23" s="86"/>
      <c r="STE23" s="87"/>
      <c r="STH23" s="86"/>
      <c r="STJ23" s="87"/>
      <c r="STM23" s="86"/>
      <c r="STO23" s="87"/>
      <c r="STR23" s="86"/>
      <c r="STT23" s="87"/>
      <c r="STW23" s="86"/>
      <c r="STY23" s="87"/>
      <c r="SUB23" s="86"/>
      <c r="SUD23" s="87"/>
      <c r="SUG23" s="86"/>
      <c r="SUI23" s="87"/>
      <c r="SUL23" s="86"/>
      <c r="SUN23" s="87"/>
      <c r="SUQ23" s="86"/>
      <c r="SUS23" s="87"/>
      <c r="SUV23" s="86"/>
      <c r="SUX23" s="87"/>
      <c r="SVA23" s="86"/>
      <c r="SVC23" s="87"/>
      <c r="SVF23" s="86"/>
      <c r="SVH23" s="87"/>
      <c r="SVK23" s="86"/>
      <c r="SVM23" s="87"/>
      <c r="SVP23" s="86"/>
      <c r="SVR23" s="87"/>
      <c r="SVU23" s="86"/>
      <c r="SVW23" s="87"/>
      <c r="SVZ23" s="86"/>
      <c r="SWB23" s="87"/>
      <c r="SWE23" s="86"/>
      <c r="SWG23" s="87"/>
      <c r="SWJ23" s="86"/>
      <c r="SWL23" s="87"/>
      <c r="SWO23" s="86"/>
      <c r="SWQ23" s="87"/>
      <c r="SWT23" s="86"/>
      <c r="SWV23" s="87"/>
      <c r="SWY23" s="86"/>
      <c r="SXA23" s="87"/>
      <c r="SXD23" s="86"/>
      <c r="SXF23" s="87"/>
      <c r="SXI23" s="86"/>
      <c r="SXK23" s="87"/>
      <c r="SXN23" s="86"/>
      <c r="SXP23" s="87"/>
      <c r="SXS23" s="86"/>
      <c r="SXU23" s="87"/>
      <c r="SXX23" s="86"/>
      <c r="SXZ23" s="87"/>
      <c r="SYC23" s="86"/>
      <c r="SYE23" s="87"/>
      <c r="SYH23" s="86"/>
      <c r="SYJ23" s="87"/>
      <c r="SYM23" s="86"/>
      <c r="SYO23" s="87"/>
      <c r="SYR23" s="86"/>
      <c r="SYT23" s="87"/>
      <c r="SYW23" s="86"/>
      <c r="SYY23" s="87"/>
      <c r="SZB23" s="86"/>
      <c r="SZD23" s="87"/>
      <c r="SZG23" s="86"/>
      <c r="SZI23" s="87"/>
      <c r="SZL23" s="86"/>
      <c r="SZN23" s="87"/>
      <c r="SZQ23" s="86"/>
      <c r="SZS23" s="87"/>
      <c r="SZV23" s="86"/>
      <c r="SZX23" s="87"/>
      <c r="TAA23" s="86"/>
      <c r="TAC23" s="87"/>
      <c r="TAF23" s="86"/>
      <c r="TAH23" s="87"/>
      <c r="TAK23" s="86"/>
      <c r="TAM23" s="87"/>
      <c r="TAP23" s="86"/>
      <c r="TAR23" s="87"/>
      <c r="TAU23" s="86"/>
      <c r="TAW23" s="87"/>
      <c r="TAZ23" s="86"/>
      <c r="TBB23" s="87"/>
      <c r="TBE23" s="86"/>
      <c r="TBG23" s="87"/>
      <c r="TBJ23" s="86"/>
      <c r="TBL23" s="87"/>
      <c r="TBO23" s="86"/>
      <c r="TBQ23" s="87"/>
      <c r="TBT23" s="86"/>
      <c r="TBV23" s="87"/>
      <c r="TBY23" s="86"/>
      <c r="TCA23" s="87"/>
      <c r="TCD23" s="86"/>
      <c r="TCF23" s="87"/>
      <c r="TCI23" s="86"/>
      <c r="TCK23" s="87"/>
      <c r="TCN23" s="86"/>
      <c r="TCP23" s="87"/>
      <c r="TCS23" s="86"/>
      <c r="TCU23" s="87"/>
      <c r="TCX23" s="86"/>
      <c r="TCZ23" s="87"/>
      <c r="TDC23" s="86"/>
      <c r="TDE23" s="87"/>
      <c r="TDH23" s="86"/>
      <c r="TDJ23" s="87"/>
      <c r="TDM23" s="86"/>
      <c r="TDO23" s="87"/>
      <c r="TDR23" s="86"/>
      <c r="TDT23" s="87"/>
      <c r="TDW23" s="86"/>
      <c r="TDY23" s="87"/>
      <c r="TEB23" s="86"/>
      <c r="TED23" s="87"/>
      <c r="TEG23" s="86"/>
      <c r="TEI23" s="87"/>
      <c r="TEL23" s="86"/>
      <c r="TEN23" s="87"/>
      <c r="TEQ23" s="86"/>
      <c r="TES23" s="87"/>
      <c r="TEV23" s="86"/>
      <c r="TEX23" s="87"/>
      <c r="TFA23" s="86"/>
      <c r="TFC23" s="87"/>
      <c r="TFF23" s="86"/>
      <c r="TFH23" s="87"/>
      <c r="TFK23" s="86"/>
      <c r="TFM23" s="87"/>
      <c r="TFP23" s="86"/>
      <c r="TFR23" s="87"/>
      <c r="TFU23" s="86"/>
      <c r="TFW23" s="87"/>
      <c r="TFZ23" s="86"/>
      <c r="TGB23" s="87"/>
      <c r="TGE23" s="86"/>
      <c r="TGG23" s="87"/>
      <c r="TGJ23" s="86"/>
      <c r="TGL23" s="87"/>
      <c r="TGO23" s="86"/>
      <c r="TGQ23" s="87"/>
      <c r="TGT23" s="86"/>
      <c r="TGV23" s="87"/>
      <c r="TGY23" s="86"/>
      <c r="THA23" s="87"/>
      <c r="THD23" s="86"/>
      <c r="THF23" s="87"/>
      <c r="THI23" s="86"/>
      <c r="THK23" s="87"/>
      <c r="THN23" s="86"/>
      <c r="THP23" s="87"/>
      <c r="THS23" s="86"/>
      <c r="THU23" s="87"/>
      <c r="THX23" s="86"/>
      <c r="THZ23" s="87"/>
      <c r="TIC23" s="86"/>
      <c r="TIE23" s="87"/>
      <c r="TIH23" s="86"/>
      <c r="TIJ23" s="87"/>
      <c r="TIM23" s="86"/>
      <c r="TIO23" s="87"/>
      <c r="TIR23" s="86"/>
      <c r="TIT23" s="87"/>
      <c r="TIW23" s="86"/>
      <c r="TIY23" s="87"/>
      <c r="TJB23" s="86"/>
      <c r="TJD23" s="87"/>
      <c r="TJG23" s="86"/>
      <c r="TJI23" s="87"/>
      <c r="TJL23" s="86"/>
      <c r="TJN23" s="87"/>
      <c r="TJQ23" s="86"/>
      <c r="TJS23" s="87"/>
      <c r="TJV23" s="86"/>
      <c r="TJX23" s="87"/>
      <c r="TKA23" s="86"/>
      <c r="TKC23" s="87"/>
      <c r="TKF23" s="86"/>
      <c r="TKH23" s="87"/>
      <c r="TKK23" s="86"/>
      <c r="TKM23" s="87"/>
      <c r="TKP23" s="86"/>
      <c r="TKR23" s="87"/>
      <c r="TKU23" s="86"/>
      <c r="TKW23" s="87"/>
      <c r="TKZ23" s="86"/>
      <c r="TLB23" s="87"/>
      <c r="TLE23" s="86"/>
      <c r="TLG23" s="87"/>
      <c r="TLJ23" s="86"/>
      <c r="TLL23" s="87"/>
      <c r="TLO23" s="86"/>
      <c r="TLQ23" s="87"/>
      <c r="TLT23" s="86"/>
      <c r="TLV23" s="87"/>
      <c r="TLY23" s="86"/>
      <c r="TMA23" s="87"/>
      <c r="TMD23" s="86"/>
      <c r="TMF23" s="87"/>
      <c r="TMI23" s="86"/>
      <c r="TMK23" s="87"/>
      <c r="TMN23" s="86"/>
      <c r="TMP23" s="87"/>
      <c r="TMS23" s="86"/>
      <c r="TMU23" s="87"/>
      <c r="TMX23" s="86"/>
      <c r="TMZ23" s="87"/>
      <c r="TNC23" s="86"/>
      <c r="TNE23" s="87"/>
      <c r="TNH23" s="86"/>
      <c r="TNJ23" s="87"/>
      <c r="TNM23" s="86"/>
      <c r="TNO23" s="87"/>
      <c r="TNR23" s="86"/>
      <c r="TNT23" s="87"/>
      <c r="TNW23" s="86"/>
      <c r="TNY23" s="87"/>
      <c r="TOB23" s="86"/>
      <c r="TOD23" s="87"/>
      <c r="TOG23" s="86"/>
      <c r="TOI23" s="87"/>
      <c r="TOL23" s="86"/>
      <c r="TON23" s="87"/>
      <c r="TOQ23" s="86"/>
      <c r="TOS23" s="87"/>
      <c r="TOV23" s="86"/>
      <c r="TOX23" s="87"/>
      <c r="TPA23" s="86"/>
      <c r="TPC23" s="87"/>
      <c r="TPF23" s="86"/>
      <c r="TPH23" s="87"/>
      <c r="TPK23" s="86"/>
      <c r="TPM23" s="87"/>
      <c r="TPP23" s="86"/>
      <c r="TPR23" s="87"/>
      <c r="TPU23" s="86"/>
      <c r="TPW23" s="87"/>
      <c r="TPZ23" s="86"/>
      <c r="TQB23" s="87"/>
      <c r="TQE23" s="86"/>
      <c r="TQG23" s="87"/>
      <c r="TQJ23" s="86"/>
      <c r="TQL23" s="87"/>
      <c r="TQO23" s="86"/>
      <c r="TQQ23" s="87"/>
      <c r="TQT23" s="86"/>
      <c r="TQV23" s="87"/>
      <c r="TQY23" s="86"/>
      <c r="TRA23" s="87"/>
      <c r="TRD23" s="86"/>
      <c r="TRF23" s="87"/>
      <c r="TRI23" s="86"/>
      <c r="TRK23" s="87"/>
      <c r="TRN23" s="86"/>
      <c r="TRP23" s="87"/>
      <c r="TRS23" s="86"/>
      <c r="TRU23" s="87"/>
      <c r="TRX23" s="86"/>
      <c r="TRZ23" s="87"/>
      <c r="TSC23" s="86"/>
      <c r="TSE23" s="87"/>
      <c r="TSH23" s="86"/>
      <c r="TSJ23" s="87"/>
      <c r="TSM23" s="86"/>
      <c r="TSO23" s="87"/>
      <c r="TSR23" s="86"/>
      <c r="TST23" s="87"/>
      <c r="TSW23" s="86"/>
      <c r="TSY23" s="87"/>
      <c r="TTB23" s="86"/>
      <c r="TTD23" s="87"/>
      <c r="TTG23" s="86"/>
      <c r="TTI23" s="87"/>
      <c r="TTL23" s="86"/>
      <c r="TTN23" s="87"/>
      <c r="TTQ23" s="86"/>
      <c r="TTS23" s="87"/>
      <c r="TTV23" s="86"/>
      <c r="TTX23" s="87"/>
      <c r="TUA23" s="86"/>
      <c r="TUC23" s="87"/>
      <c r="TUF23" s="86"/>
      <c r="TUH23" s="87"/>
      <c r="TUK23" s="86"/>
      <c r="TUM23" s="87"/>
      <c r="TUP23" s="86"/>
      <c r="TUR23" s="87"/>
      <c r="TUU23" s="86"/>
      <c r="TUW23" s="87"/>
      <c r="TUZ23" s="86"/>
      <c r="TVB23" s="87"/>
      <c r="TVE23" s="86"/>
      <c r="TVG23" s="87"/>
      <c r="TVJ23" s="86"/>
      <c r="TVL23" s="87"/>
      <c r="TVO23" s="86"/>
      <c r="TVQ23" s="87"/>
      <c r="TVT23" s="86"/>
      <c r="TVV23" s="87"/>
      <c r="TVY23" s="86"/>
      <c r="TWA23" s="87"/>
      <c r="TWD23" s="86"/>
      <c r="TWF23" s="87"/>
      <c r="TWI23" s="86"/>
      <c r="TWK23" s="87"/>
      <c r="TWN23" s="86"/>
      <c r="TWP23" s="87"/>
      <c r="TWS23" s="86"/>
      <c r="TWU23" s="87"/>
      <c r="TWX23" s="86"/>
      <c r="TWZ23" s="87"/>
      <c r="TXC23" s="86"/>
      <c r="TXE23" s="87"/>
      <c r="TXH23" s="86"/>
      <c r="TXJ23" s="87"/>
      <c r="TXM23" s="86"/>
      <c r="TXO23" s="87"/>
      <c r="TXR23" s="86"/>
      <c r="TXT23" s="87"/>
      <c r="TXW23" s="86"/>
      <c r="TXY23" s="87"/>
      <c r="TYB23" s="86"/>
      <c r="TYD23" s="87"/>
      <c r="TYG23" s="86"/>
      <c r="TYI23" s="87"/>
      <c r="TYL23" s="86"/>
      <c r="TYN23" s="87"/>
      <c r="TYQ23" s="86"/>
      <c r="TYS23" s="87"/>
      <c r="TYV23" s="86"/>
      <c r="TYX23" s="87"/>
      <c r="TZA23" s="86"/>
      <c r="TZC23" s="87"/>
      <c r="TZF23" s="86"/>
      <c r="TZH23" s="87"/>
      <c r="TZK23" s="86"/>
      <c r="TZM23" s="87"/>
      <c r="TZP23" s="86"/>
      <c r="TZR23" s="87"/>
      <c r="TZU23" s="86"/>
      <c r="TZW23" s="87"/>
      <c r="TZZ23" s="86"/>
      <c r="UAB23" s="87"/>
      <c r="UAE23" s="86"/>
      <c r="UAG23" s="87"/>
      <c r="UAJ23" s="86"/>
      <c r="UAL23" s="87"/>
      <c r="UAO23" s="86"/>
      <c r="UAQ23" s="87"/>
      <c r="UAT23" s="86"/>
      <c r="UAV23" s="87"/>
      <c r="UAY23" s="86"/>
      <c r="UBA23" s="87"/>
      <c r="UBD23" s="86"/>
      <c r="UBF23" s="87"/>
      <c r="UBI23" s="86"/>
      <c r="UBK23" s="87"/>
      <c r="UBN23" s="86"/>
      <c r="UBP23" s="87"/>
      <c r="UBS23" s="86"/>
      <c r="UBU23" s="87"/>
      <c r="UBX23" s="86"/>
      <c r="UBZ23" s="87"/>
      <c r="UCC23" s="86"/>
      <c r="UCE23" s="87"/>
      <c r="UCH23" s="86"/>
      <c r="UCJ23" s="87"/>
      <c r="UCM23" s="86"/>
      <c r="UCO23" s="87"/>
      <c r="UCR23" s="86"/>
      <c r="UCT23" s="87"/>
      <c r="UCW23" s="86"/>
      <c r="UCY23" s="87"/>
      <c r="UDB23" s="86"/>
      <c r="UDD23" s="87"/>
      <c r="UDG23" s="86"/>
      <c r="UDI23" s="87"/>
      <c r="UDL23" s="86"/>
      <c r="UDN23" s="87"/>
      <c r="UDQ23" s="86"/>
      <c r="UDS23" s="87"/>
      <c r="UDV23" s="86"/>
      <c r="UDX23" s="87"/>
      <c r="UEA23" s="86"/>
      <c r="UEC23" s="87"/>
      <c r="UEF23" s="86"/>
      <c r="UEH23" s="87"/>
      <c r="UEK23" s="86"/>
      <c r="UEM23" s="87"/>
      <c r="UEP23" s="86"/>
      <c r="UER23" s="87"/>
      <c r="UEU23" s="86"/>
      <c r="UEW23" s="87"/>
      <c r="UEZ23" s="86"/>
      <c r="UFB23" s="87"/>
      <c r="UFE23" s="86"/>
      <c r="UFG23" s="87"/>
      <c r="UFJ23" s="86"/>
      <c r="UFL23" s="87"/>
      <c r="UFO23" s="86"/>
      <c r="UFQ23" s="87"/>
      <c r="UFT23" s="86"/>
      <c r="UFV23" s="87"/>
      <c r="UFY23" s="86"/>
      <c r="UGA23" s="87"/>
      <c r="UGD23" s="86"/>
      <c r="UGF23" s="87"/>
      <c r="UGI23" s="86"/>
      <c r="UGK23" s="87"/>
      <c r="UGN23" s="86"/>
      <c r="UGP23" s="87"/>
      <c r="UGS23" s="86"/>
      <c r="UGU23" s="87"/>
      <c r="UGX23" s="86"/>
      <c r="UGZ23" s="87"/>
      <c r="UHC23" s="86"/>
      <c r="UHE23" s="87"/>
      <c r="UHH23" s="86"/>
      <c r="UHJ23" s="87"/>
      <c r="UHM23" s="86"/>
      <c r="UHO23" s="87"/>
      <c r="UHR23" s="86"/>
      <c r="UHT23" s="87"/>
      <c r="UHW23" s="86"/>
      <c r="UHY23" s="87"/>
      <c r="UIB23" s="86"/>
      <c r="UID23" s="87"/>
      <c r="UIG23" s="86"/>
      <c r="UII23" s="87"/>
      <c r="UIL23" s="86"/>
      <c r="UIN23" s="87"/>
      <c r="UIQ23" s="86"/>
      <c r="UIS23" s="87"/>
      <c r="UIV23" s="86"/>
      <c r="UIX23" s="87"/>
      <c r="UJA23" s="86"/>
      <c r="UJC23" s="87"/>
      <c r="UJF23" s="86"/>
      <c r="UJH23" s="87"/>
      <c r="UJK23" s="86"/>
      <c r="UJM23" s="87"/>
      <c r="UJP23" s="86"/>
      <c r="UJR23" s="87"/>
      <c r="UJU23" s="86"/>
      <c r="UJW23" s="87"/>
      <c r="UJZ23" s="86"/>
      <c r="UKB23" s="87"/>
      <c r="UKE23" s="86"/>
      <c r="UKG23" s="87"/>
      <c r="UKJ23" s="86"/>
      <c r="UKL23" s="87"/>
      <c r="UKO23" s="86"/>
      <c r="UKQ23" s="87"/>
      <c r="UKT23" s="86"/>
      <c r="UKV23" s="87"/>
      <c r="UKY23" s="86"/>
      <c r="ULA23" s="87"/>
      <c r="ULD23" s="86"/>
      <c r="ULF23" s="87"/>
      <c r="ULI23" s="86"/>
      <c r="ULK23" s="87"/>
      <c r="ULN23" s="86"/>
      <c r="ULP23" s="87"/>
      <c r="ULS23" s="86"/>
      <c r="ULU23" s="87"/>
      <c r="ULX23" s="86"/>
      <c r="ULZ23" s="87"/>
      <c r="UMC23" s="86"/>
      <c r="UME23" s="87"/>
      <c r="UMH23" s="86"/>
      <c r="UMJ23" s="87"/>
      <c r="UMM23" s="86"/>
      <c r="UMO23" s="87"/>
      <c r="UMR23" s="86"/>
      <c r="UMT23" s="87"/>
      <c r="UMW23" s="86"/>
      <c r="UMY23" s="87"/>
      <c r="UNB23" s="86"/>
      <c r="UND23" s="87"/>
      <c r="UNG23" s="86"/>
      <c r="UNI23" s="87"/>
      <c r="UNL23" s="86"/>
      <c r="UNN23" s="87"/>
      <c r="UNQ23" s="86"/>
      <c r="UNS23" s="87"/>
      <c r="UNV23" s="86"/>
      <c r="UNX23" s="87"/>
      <c r="UOA23" s="86"/>
      <c r="UOC23" s="87"/>
      <c r="UOF23" s="86"/>
      <c r="UOH23" s="87"/>
      <c r="UOK23" s="86"/>
      <c r="UOM23" s="87"/>
      <c r="UOP23" s="86"/>
      <c r="UOR23" s="87"/>
      <c r="UOU23" s="86"/>
      <c r="UOW23" s="87"/>
      <c r="UOZ23" s="86"/>
      <c r="UPB23" s="87"/>
      <c r="UPE23" s="86"/>
      <c r="UPG23" s="87"/>
      <c r="UPJ23" s="86"/>
      <c r="UPL23" s="87"/>
      <c r="UPO23" s="86"/>
      <c r="UPQ23" s="87"/>
      <c r="UPT23" s="86"/>
      <c r="UPV23" s="87"/>
      <c r="UPY23" s="86"/>
      <c r="UQA23" s="87"/>
      <c r="UQD23" s="86"/>
      <c r="UQF23" s="87"/>
      <c r="UQI23" s="86"/>
      <c r="UQK23" s="87"/>
      <c r="UQN23" s="86"/>
      <c r="UQP23" s="87"/>
      <c r="UQS23" s="86"/>
      <c r="UQU23" s="87"/>
      <c r="UQX23" s="86"/>
      <c r="UQZ23" s="87"/>
      <c r="URC23" s="86"/>
      <c r="URE23" s="87"/>
      <c r="URH23" s="86"/>
      <c r="URJ23" s="87"/>
      <c r="URM23" s="86"/>
      <c r="URO23" s="87"/>
      <c r="URR23" s="86"/>
      <c r="URT23" s="87"/>
      <c r="URW23" s="86"/>
      <c r="URY23" s="87"/>
      <c r="USB23" s="86"/>
      <c r="USD23" s="87"/>
      <c r="USG23" s="86"/>
      <c r="USI23" s="87"/>
      <c r="USL23" s="86"/>
      <c r="USN23" s="87"/>
      <c r="USQ23" s="86"/>
      <c r="USS23" s="87"/>
      <c r="USV23" s="86"/>
      <c r="USX23" s="87"/>
      <c r="UTA23" s="86"/>
      <c r="UTC23" s="87"/>
      <c r="UTF23" s="86"/>
      <c r="UTH23" s="87"/>
      <c r="UTK23" s="86"/>
      <c r="UTM23" s="87"/>
      <c r="UTP23" s="86"/>
      <c r="UTR23" s="87"/>
      <c r="UTU23" s="86"/>
      <c r="UTW23" s="87"/>
      <c r="UTZ23" s="86"/>
      <c r="UUB23" s="87"/>
      <c r="UUE23" s="86"/>
      <c r="UUG23" s="87"/>
      <c r="UUJ23" s="86"/>
      <c r="UUL23" s="87"/>
      <c r="UUO23" s="86"/>
      <c r="UUQ23" s="87"/>
      <c r="UUT23" s="86"/>
      <c r="UUV23" s="87"/>
      <c r="UUY23" s="86"/>
      <c r="UVA23" s="87"/>
      <c r="UVD23" s="86"/>
      <c r="UVF23" s="87"/>
      <c r="UVI23" s="86"/>
      <c r="UVK23" s="87"/>
      <c r="UVN23" s="86"/>
      <c r="UVP23" s="87"/>
      <c r="UVS23" s="86"/>
      <c r="UVU23" s="87"/>
      <c r="UVX23" s="86"/>
      <c r="UVZ23" s="87"/>
      <c r="UWC23" s="86"/>
      <c r="UWE23" s="87"/>
      <c r="UWH23" s="86"/>
      <c r="UWJ23" s="87"/>
      <c r="UWM23" s="86"/>
      <c r="UWO23" s="87"/>
      <c r="UWR23" s="86"/>
      <c r="UWT23" s="87"/>
      <c r="UWW23" s="86"/>
      <c r="UWY23" s="87"/>
      <c r="UXB23" s="86"/>
      <c r="UXD23" s="87"/>
      <c r="UXG23" s="86"/>
      <c r="UXI23" s="87"/>
      <c r="UXL23" s="86"/>
      <c r="UXN23" s="87"/>
      <c r="UXQ23" s="86"/>
      <c r="UXS23" s="87"/>
      <c r="UXV23" s="86"/>
      <c r="UXX23" s="87"/>
      <c r="UYA23" s="86"/>
      <c r="UYC23" s="87"/>
      <c r="UYF23" s="86"/>
      <c r="UYH23" s="87"/>
      <c r="UYK23" s="86"/>
      <c r="UYM23" s="87"/>
      <c r="UYP23" s="86"/>
      <c r="UYR23" s="87"/>
      <c r="UYU23" s="86"/>
      <c r="UYW23" s="87"/>
      <c r="UYZ23" s="86"/>
      <c r="UZB23" s="87"/>
      <c r="UZE23" s="86"/>
      <c r="UZG23" s="87"/>
      <c r="UZJ23" s="86"/>
      <c r="UZL23" s="87"/>
      <c r="UZO23" s="86"/>
      <c r="UZQ23" s="87"/>
      <c r="UZT23" s="86"/>
      <c r="UZV23" s="87"/>
      <c r="UZY23" s="86"/>
      <c r="VAA23" s="87"/>
      <c r="VAD23" s="86"/>
      <c r="VAF23" s="87"/>
      <c r="VAI23" s="86"/>
      <c r="VAK23" s="87"/>
      <c r="VAN23" s="86"/>
      <c r="VAP23" s="87"/>
      <c r="VAS23" s="86"/>
      <c r="VAU23" s="87"/>
      <c r="VAX23" s="86"/>
      <c r="VAZ23" s="87"/>
      <c r="VBC23" s="86"/>
      <c r="VBE23" s="87"/>
      <c r="VBH23" s="86"/>
      <c r="VBJ23" s="87"/>
      <c r="VBM23" s="86"/>
      <c r="VBO23" s="87"/>
      <c r="VBR23" s="86"/>
      <c r="VBT23" s="87"/>
      <c r="VBW23" s="86"/>
      <c r="VBY23" s="87"/>
      <c r="VCB23" s="86"/>
      <c r="VCD23" s="87"/>
      <c r="VCG23" s="86"/>
      <c r="VCI23" s="87"/>
      <c r="VCL23" s="86"/>
      <c r="VCN23" s="87"/>
      <c r="VCQ23" s="86"/>
      <c r="VCS23" s="87"/>
      <c r="VCV23" s="86"/>
      <c r="VCX23" s="87"/>
      <c r="VDA23" s="86"/>
      <c r="VDC23" s="87"/>
      <c r="VDF23" s="86"/>
      <c r="VDH23" s="87"/>
      <c r="VDK23" s="86"/>
      <c r="VDM23" s="87"/>
      <c r="VDP23" s="86"/>
      <c r="VDR23" s="87"/>
      <c r="VDU23" s="86"/>
      <c r="VDW23" s="87"/>
      <c r="VDZ23" s="86"/>
      <c r="VEB23" s="87"/>
      <c r="VEE23" s="86"/>
      <c r="VEG23" s="87"/>
      <c r="VEJ23" s="86"/>
      <c r="VEL23" s="87"/>
      <c r="VEO23" s="86"/>
      <c r="VEQ23" s="87"/>
      <c r="VET23" s="86"/>
      <c r="VEV23" s="87"/>
      <c r="VEY23" s="86"/>
      <c r="VFA23" s="87"/>
      <c r="VFD23" s="86"/>
      <c r="VFF23" s="87"/>
      <c r="VFI23" s="86"/>
      <c r="VFK23" s="87"/>
      <c r="VFN23" s="86"/>
      <c r="VFP23" s="87"/>
      <c r="VFS23" s="86"/>
      <c r="VFU23" s="87"/>
      <c r="VFX23" s="86"/>
      <c r="VFZ23" s="87"/>
      <c r="VGC23" s="86"/>
      <c r="VGE23" s="87"/>
      <c r="VGH23" s="86"/>
      <c r="VGJ23" s="87"/>
      <c r="VGM23" s="86"/>
      <c r="VGO23" s="87"/>
      <c r="VGR23" s="86"/>
      <c r="VGT23" s="87"/>
      <c r="VGW23" s="86"/>
      <c r="VGY23" s="87"/>
      <c r="VHB23" s="86"/>
      <c r="VHD23" s="87"/>
      <c r="VHG23" s="86"/>
      <c r="VHI23" s="87"/>
      <c r="VHL23" s="86"/>
      <c r="VHN23" s="87"/>
      <c r="VHQ23" s="86"/>
      <c r="VHS23" s="87"/>
      <c r="VHV23" s="86"/>
      <c r="VHX23" s="87"/>
      <c r="VIA23" s="86"/>
      <c r="VIC23" s="87"/>
      <c r="VIF23" s="86"/>
      <c r="VIH23" s="87"/>
      <c r="VIK23" s="86"/>
      <c r="VIM23" s="87"/>
      <c r="VIP23" s="86"/>
      <c r="VIR23" s="87"/>
      <c r="VIU23" s="86"/>
      <c r="VIW23" s="87"/>
      <c r="VIZ23" s="86"/>
      <c r="VJB23" s="87"/>
      <c r="VJE23" s="86"/>
      <c r="VJG23" s="87"/>
      <c r="VJJ23" s="86"/>
      <c r="VJL23" s="87"/>
      <c r="VJO23" s="86"/>
      <c r="VJQ23" s="87"/>
      <c r="VJT23" s="86"/>
      <c r="VJV23" s="87"/>
      <c r="VJY23" s="86"/>
      <c r="VKA23" s="87"/>
      <c r="VKD23" s="86"/>
      <c r="VKF23" s="87"/>
      <c r="VKI23" s="86"/>
      <c r="VKK23" s="87"/>
      <c r="VKN23" s="86"/>
      <c r="VKP23" s="87"/>
      <c r="VKS23" s="86"/>
      <c r="VKU23" s="87"/>
      <c r="VKX23" s="86"/>
      <c r="VKZ23" s="87"/>
      <c r="VLC23" s="86"/>
      <c r="VLE23" s="87"/>
      <c r="VLH23" s="86"/>
      <c r="VLJ23" s="87"/>
      <c r="VLM23" s="86"/>
      <c r="VLO23" s="87"/>
      <c r="VLR23" s="86"/>
      <c r="VLT23" s="87"/>
      <c r="VLW23" s="86"/>
      <c r="VLY23" s="87"/>
      <c r="VMB23" s="86"/>
      <c r="VMD23" s="87"/>
      <c r="VMG23" s="86"/>
      <c r="VMI23" s="87"/>
      <c r="VML23" s="86"/>
      <c r="VMN23" s="87"/>
      <c r="VMQ23" s="86"/>
      <c r="VMS23" s="87"/>
      <c r="VMV23" s="86"/>
      <c r="VMX23" s="87"/>
      <c r="VNA23" s="86"/>
      <c r="VNC23" s="87"/>
      <c r="VNF23" s="86"/>
      <c r="VNH23" s="87"/>
      <c r="VNK23" s="86"/>
      <c r="VNM23" s="87"/>
      <c r="VNP23" s="86"/>
      <c r="VNR23" s="87"/>
      <c r="VNU23" s="86"/>
      <c r="VNW23" s="87"/>
      <c r="VNZ23" s="86"/>
      <c r="VOB23" s="87"/>
      <c r="VOE23" s="86"/>
      <c r="VOG23" s="87"/>
      <c r="VOJ23" s="86"/>
      <c r="VOL23" s="87"/>
      <c r="VOO23" s="86"/>
      <c r="VOQ23" s="87"/>
      <c r="VOT23" s="86"/>
      <c r="VOV23" s="87"/>
      <c r="VOY23" s="86"/>
      <c r="VPA23" s="87"/>
      <c r="VPD23" s="86"/>
      <c r="VPF23" s="87"/>
      <c r="VPI23" s="86"/>
      <c r="VPK23" s="87"/>
      <c r="VPN23" s="86"/>
      <c r="VPP23" s="87"/>
      <c r="VPS23" s="86"/>
      <c r="VPU23" s="87"/>
      <c r="VPX23" s="86"/>
      <c r="VPZ23" s="87"/>
      <c r="VQC23" s="86"/>
      <c r="VQE23" s="87"/>
      <c r="VQH23" s="86"/>
      <c r="VQJ23" s="87"/>
      <c r="VQM23" s="86"/>
      <c r="VQO23" s="87"/>
      <c r="VQR23" s="86"/>
      <c r="VQT23" s="87"/>
      <c r="VQW23" s="86"/>
      <c r="VQY23" s="87"/>
      <c r="VRB23" s="86"/>
      <c r="VRD23" s="87"/>
      <c r="VRG23" s="86"/>
      <c r="VRI23" s="87"/>
      <c r="VRL23" s="86"/>
      <c r="VRN23" s="87"/>
      <c r="VRQ23" s="86"/>
      <c r="VRS23" s="87"/>
      <c r="VRV23" s="86"/>
      <c r="VRX23" s="87"/>
      <c r="VSA23" s="86"/>
      <c r="VSC23" s="87"/>
      <c r="VSF23" s="86"/>
      <c r="VSH23" s="87"/>
      <c r="VSK23" s="86"/>
      <c r="VSM23" s="87"/>
      <c r="VSP23" s="86"/>
      <c r="VSR23" s="87"/>
      <c r="VSU23" s="86"/>
      <c r="VSW23" s="87"/>
      <c r="VSZ23" s="86"/>
      <c r="VTB23" s="87"/>
      <c r="VTE23" s="86"/>
      <c r="VTG23" s="87"/>
      <c r="VTJ23" s="86"/>
      <c r="VTL23" s="87"/>
      <c r="VTO23" s="86"/>
      <c r="VTQ23" s="87"/>
      <c r="VTT23" s="86"/>
      <c r="VTV23" s="87"/>
      <c r="VTY23" s="86"/>
      <c r="VUA23" s="87"/>
      <c r="VUD23" s="86"/>
      <c r="VUF23" s="87"/>
      <c r="VUI23" s="86"/>
      <c r="VUK23" s="87"/>
      <c r="VUN23" s="86"/>
      <c r="VUP23" s="87"/>
      <c r="VUS23" s="86"/>
      <c r="VUU23" s="87"/>
      <c r="VUX23" s="86"/>
      <c r="VUZ23" s="87"/>
      <c r="VVC23" s="86"/>
      <c r="VVE23" s="87"/>
      <c r="VVH23" s="86"/>
      <c r="VVJ23" s="87"/>
      <c r="VVM23" s="86"/>
      <c r="VVO23" s="87"/>
      <c r="VVR23" s="86"/>
      <c r="VVT23" s="87"/>
      <c r="VVW23" s="86"/>
      <c r="VVY23" s="87"/>
      <c r="VWB23" s="86"/>
      <c r="VWD23" s="87"/>
      <c r="VWG23" s="86"/>
      <c r="VWI23" s="87"/>
      <c r="VWL23" s="86"/>
      <c r="VWN23" s="87"/>
      <c r="VWQ23" s="86"/>
      <c r="VWS23" s="87"/>
      <c r="VWV23" s="86"/>
      <c r="VWX23" s="87"/>
      <c r="VXA23" s="86"/>
      <c r="VXC23" s="87"/>
      <c r="VXF23" s="86"/>
      <c r="VXH23" s="87"/>
      <c r="VXK23" s="86"/>
      <c r="VXM23" s="87"/>
      <c r="VXP23" s="86"/>
      <c r="VXR23" s="87"/>
      <c r="VXU23" s="86"/>
      <c r="VXW23" s="87"/>
      <c r="VXZ23" s="86"/>
      <c r="VYB23" s="87"/>
      <c r="VYE23" s="86"/>
      <c r="VYG23" s="87"/>
      <c r="VYJ23" s="86"/>
      <c r="VYL23" s="87"/>
      <c r="VYO23" s="86"/>
      <c r="VYQ23" s="87"/>
      <c r="VYT23" s="86"/>
      <c r="VYV23" s="87"/>
      <c r="VYY23" s="86"/>
      <c r="VZA23" s="87"/>
      <c r="VZD23" s="86"/>
      <c r="VZF23" s="87"/>
      <c r="VZI23" s="86"/>
      <c r="VZK23" s="87"/>
      <c r="VZN23" s="86"/>
      <c r="VZP23" s="87"/>
      <c r="VZS23" s="86"/>
      <c r="VZU23" s="87"/>
      <c r="VZX23" s="86"/>
      <c r="VZZ23" s="87"/>
      <c r="WAC23" s="86"/>
      <c r="WAE23" s="87"/>
      <c r="WAH23" s="86"/>
      <c r="WAJ23" s="87"/>
      <c r="WAM23" s="86"/>
      <c r="WAO23" s="87"/>
      <c r="WAR23" s="86"/>
      <c r="WAT23" s="87"/>
      <c r="WAW23" s="86"/>
      <c r="WAY23" s="87"/>
      <c r="WBB23" s="86"/>
      <c r="WBD23" s="87"/>
      <c r="WBG23" s="86"/>
      <c r="WBI23" s="87"/>
      <c r="WBL23" s="86"/>
      <c r="WBN23" s="87"/>
      <c r="WBQ23" s="86"/>
      <c r="WBS23" s="87"/>
      <c r="WBV23" s="86"/>
      <c r="WBX23" s="87"/>
      <c r="WCA23" s="86"/>
      <c r="WCC23" s="87"/>
      <c r="WCF23" s="86"/>
      <c r="WCH23" s="87"/>
      <c r="WCK23" s="86"/>
      <c r="WCM23" s="87"/>
      <c r="WCP23" s="86"/>
      <c r="WCR23" s="87"/>
      <c r="WCU23" s="86"/>
      <c r="WCW23" s="87"/>
      <c r="WCZ23" s="86"/>
      <c r="WDB23" s="87"/>
      <c r="WDE23" s="86"/>
      <c r="WDG23" s="87"/>
      <c r="WDJ23" s="86"/>
      <c r="WDL23" s="87"/>
      <c r="WDO23" s="86"/>
      <c r="WDQ23" s="87"/>
      <c r="WDT23" s="86"/>
      <c r="WDV23" s="87"/>
      <c r="WDY23" s="86"/>
      <c r="WEA23" s="87"/>
      <c r="WED23" s="86"/>
      <c r="WEF23" s="87"/>
      <c r="WEI23" s="86"/>
      <c r="WEK23" s="87"/>
      <c r="WEN23" s="86"/>
      <c r="WEP23" s="87"/>
      <c r="WES23" s="86"/>
      <c r="WEU23" s="87"/>
      <c r="WEX23" s="86"/>
      <c r="WEZ23" s="87"/>
      <c r="WFC23" s="86"/>
      <c r="WFE23" s="87"/>
      <c r="WFH23" s="86"/>
      <c r="WFJ23" s="87"/>
      <c r="WFM23" s="86"/>
      <c r="WFO23" s="87"/>
      <c r="WFR23" s="86"/>
      <c r="WFT23" s="87"/>
      <c r="WFW23" s="86"/>
      <c r="WFY23" s="87"/>
      <c r="WGB23" s="86"/>
      <c r="WGD23" s="87"/>
      <c r="WGG23" s="86"/>
      <c r="WGI23" s="87"/>
      <c r="WGL23" s="86"/>
      <c r="WGN23" s="87"/>
      <c r="WGQ23" s="86"/>
      <c r="WGS23" s="87"/>
      <c r="WGV23" s="86"/>
      <c r="WGX23" s="87"/>
      <c r="WHA23" s="86"/>
      <c r="WHC23" s="87"/>
      <c r="WHF23" s="86"/>
      <c r="WHH23" s="87"/>
      <c r="WHK23" s="86"/>
      <c r="WHM23" s="87"/>
      <c r="WHP23" s="86"/>
      <c r="WHR23" s="87"/>
      <c r="WHU23" s="86"/>
      <c r="WHW23" s="87"/>
      <c r="WHZ23" s="86"/>
      <c r="WIB23" s="87"/>
      <c r="WIE23" s="86"/>
      <c r="WIG23" s="87"/>
      <c r="WIJ23" s="86"/>
      <c r="WIL23" s="87"/>
      <c r="WIO23" s="86"/>
      <c r="WIQ23" s="87"/>
      <c r="WIT23" s="86"/>
      <c r="WIV23" s="87"/>
      <c r="WIY23" s="86"/>
      <c r="WJA23" s="87"/>
      <c r="WJD23" s="86"/>
      <c r="WJF23" s="87"/>
      <c r="WJI23" s="86"/>
      <c r="WJK23" s="87"/>
      <c r="WJN23" s="86"/>
      <c r="WJP23" s="87"/>
      <c r="WJS23" s="86"/>
      <c r="WJU23" s="87"/>
      <c r="WJX23" s="86"/>
      <c r="WJZ23" s="87"/>
      <c r="WKC23" s="86"/>
      <c r="WKE23" s="87"/>
      <c r="WKH23" s="86"/>
      <c r="WKJ23" s="87"/>
      <c r="WKM23" s="86"/>
      <c r="WKO23" s="87"/>
      <c r="WKR23" s="86"/>
      <c r="WKT23" s="87"/>
      <c r="WKW23" s="86"/>
      <c r="WKY23" s="87"/>
      <c r="WLB23" s="86"/>
      <c r="WLD23" s="87"/>
      <c r="WLG23" s="86"/>
      <c r="WLI23" s="87"/>
      <c r="WLL23" s="86"/>
      <c r="WLN23" s="87"/>
      <c r="WLQ23" s="86"/>
      <c r="WLS23" s="87"/>
      <c r="WLV23" s="86"/>
      <c r="WLX23" s="87"/>
      <c r="WMA23" s="86"/>
      <c r="WMC23" s="87"/>
      <c r="WMF23" s="86"/>
      <c r="WMH23" s="87"/>
      <c r="WMK23" s="86"/>
      <c r="WMM23" s="87"/>
      <c r="WMP23" s="86"/>
      <c r="WMR23" s="87"/>
      <c r="WMU23" s="86"/>
      <c r="WMW23" s="87"/>
      <c r="WMZ23" s="86"/>
      <c r="WNB23" s="87"/>
      <c r="WNE23" s="86"/>
      <c r="WNG23" s="87"/>
      <c r="WNJ23" s="86"/>
      <c r="WNL23" s="87"/>
      <c r="WNO23" s="86"/>
      <c r="WNQ23" s="87"/>
      <c r="WNT23" s="86"/>
      <c r="WNV23" s="87"/>
      <c r="WNY23" s="86"/>
      <c r="WOA23" s="87"/>
      <c r="WOD23" s="86"/>
      <c r="WOF23" s="87"/>
      <c r="WOI23" s="86"/>
      <c r="WOK23" s="87"/>
      <c r="WON23" s="86"/>
      <c r="WOP23" s="87"/>
      <c r="WOS23" s="86"/>
      <c r="WOU23" s="87"/>
      <c r="WOX23" s="86"/>
      <c r="WOZ23" s="87"/>
      <c r="WPC23" s="86"/>
      <c r="WPE23" s="87"/>
      <c r="WPH23" s="86"/>
      <c r="WPJ23" s="87"/>
      <c r="WPM23" s="86"/>
      <c r="WPO23" s="87"/>
      <c r="WPR23" s="86"/>
      <c r="WPT23" s="87"/>
      <c r="WPW23" s="86"/>
      <c r="WPY23" s="87"/>
      <c r="WQB23" s="86"/>
      <c r="WQD23" s="87"/>
      <c r="WQG23" s="86"/>
      <c r="WQI23" s="87"/>
      <c r="WQL23" s="86"/>
      <c r="WQN23" s="87"/>
      <c r="WQQ23" s="86"/>
      <c r="WQS23" s="87"/>
      <c r="WQV23" s="86"/>
      <c r="WQX23" s="87"/>
      <c r="WRA23" s="86"/>
      <c r="WRC23" s="87"/>
      <c r="WRF23" s="86"/>
      <c r="WRH23" s="87"/>
      <c r="WRK23" s="86"/>
      <c r="WRM23" s="87"/>
      <c r="WRP23" s="86"/>
      <c r="WRR23" s="87"/>
      <c r="WRU23" s="86"/>
      <c r="WRW23" s="87"/>
      <c r="WRZ23" s="86"/>
      <c r="WSB23" s="87"/>
      <c r="WSE23" s="86"/>
      <c r="WSG23" s="87"/>
      <c r="WSJ23" s="86"/>
      <c r="WSL23" s="87"/>
      <c r="WSO23" s="86"/>
      <c r="WSQ23" s="87"/>
      <c r="WST23" s="86"/>
      <c r="WSV23" s="87"/>
      <c r="WSY23" s="86"/>
      <c r="WTA23" s="87"/>
      <c r="WTD23" s="86"/>
      <c r="WTF23" s="87"/>
      <c r="WTI23" s="86"/>
      <c r="WTK23" s="87"/>
      <c r="WTN23" s="86"/>
      <c r="WTP23" s="87"/>
      <c r="WTS23" s="86"/>
      <c r="WTU23" s="87"/>
      <c r="WTX23" s="86"/>
      <c r="WTZ23" s="87"/>
      <c r="WUC23" s="86"/>
      <c r="WUE23" s="87"/>
      <c r="WUH23" s="86"/>
      <c r="WUJ23" s="87"/>
      <c r="WUM23" s="86"/>
      <c r="WUO23" s="87"/>
      <c r="WUR23" s="86"/>
      <c r="WUT23" s="87"/>
      <c r="WUW23" s="86"/>
      <c r="WUY23" s="87"/>
      <c r="WVB23" s="86"/>
      <c r="WVD23" s="87"/>
      <c r="WVG23" s="86"/>
      <c r="WVI23" s="87"/>
      <c r="WVL23" s="86"/>
      <c r="WVN23" s="87"/>
      <c r="WVQ23" s="86"/>
      <c r="WVS23" s="87"/>
      <c r="WVV23" s="86"/>
      <c r="WVX23" s="87"/>
      <c r="WWA23" s="86"/>
      <c r="WWC23" s="87"/>
      <c r="WWF23" s="86"/>
      <c r="WWH23" s="87"/>
      <c r="WWK23" s="86"/>
      <c r="WWM23" s="87"/>
      <c r="WWP23" s="86"/>
      <c r="WWR23" s="87"/>
      <c r="WWU23" s="86"/>
      <c r="WWW23" s="87"/>
      <c r="WWZ23" s="86"/>
      <c r="WXB23" s="87"/>
      <c r="WXE23" s="86"/>
      <c r="WXG23" s="87"/>
      <c r="WXJ23" s="86"/>
      <c r="WXL23" s="87"/>
      <c r="WXO23" s="86"/>
      <c r="WXQ23" s="87"/>
      <c r="WXT23" s="86"/>
      <c r="WXV23" s="87"/>
      <c r="WXY23" s="86"/>
      <c r="WYA23" s="87"/>
      <c r="WYD23" s="86"/>
      <c r="WYF23" s="87"/>
      <c r="WYI23" s="86"/>
      <c r="WYK23" s="87"/>
      <c r="WYN23" s="86"/>
      <c r="WYP23" s="87"/>
      <c r="WYS23" s="86"/>
      <c r="WYU23" s="87"/>
      <c r="WYX23" s="86"/>
      <c r="WYZ23" s="87"/>
      <c r="WZC23" s="86"/>
      <c r="WZE23" s="87"/>
      <c r="WZH23" s="86"/>
      <c r="WZJ23" s="87"/>
      <c r="WZM23" s="86"/>
      <c r="WZO23" s="87"/>
      <c r="WZR23" s="86"/>
      <c r="WZT23" s="87"/>
      <c r="WZW23" s="86"/>
      <c r="WZY23" s="87"/>
      <c r="XAB23" s="86"/>
      <c r="XAD23" s="87"/>
      <c r="XAG23" s="86"/>
      <c r="XAI23" s="87"/>
      <c r="XAL23" s="86"/>
      <c r="XAN23" s="87"/>
      <c r="XAQ23" s="86"/>
      <c r="XAS23" s="87"/>
      <c r="XAV23" s="86"/>
      <c r="XAX23" s="87"/>
      <c r="XBA23" s="86"/>
      <c r="XBC23" s="87"/>
      <c r="XBF23" s="86"/>
      <c r="XBH23" s="87"/>
      <c r="XBK23" s="86"/>
      <c r="XBM23" s="87"/>
      <c r="XBP23" s="86"/>
      <c r="XBR23" s="87"/>
      <c r="XBU23" s="86"/>
      <c r="XBW23" s="87"/>
      <c r="XBZ23" s="86"/>
      <c r="XCB23" s="87"/>
      <c r="XCE23" s="86"/>
      <c r="XCG23" s="87"/>
      <c r="XCJ23" s="86"/>
      <c r="XCL23" s="87"/>
      <c r="XCO23" s="86"/>
      <c r="XCQ23" s="87"/>
      <c r="XCT23" s="86"/>
      <c r="XCV23" s="87"/>
      <c r="XCY23" s="86"/>
      <c r="XDA23" s="87"/>
      <c r="XDD23" s="86"/>
      <c r="XDF23" s="87"/>
      <c r="XDI23" s="86"/>
      <c r="XDK23" s="87"/>
      <c r="XDN23" s="86"/>
      <c r="XDP23" s="87"/>
      <c r="XDS23" s="86"/>
      <c r="XDU23" s="87"/>
      <c r="XDX23" s="86"/>
      <c r="XDZ23" s="87"/>
      <c r="XEC23" s="86"/>
      <c r="XEE23" s="87"/>
      <c r="XEH23" s="86"/>
      <c r="XEJ23" s="87"/>
      <c r="XEM23" s="86"/>
      <c r="XEO23" s="87"/>
      <c r="XER23" s="86"/>
      <c r="XET23" s="87"/>
      <c r="XEW23" s="86"/>
      <c r="XEY23" s="87"/>
      <c r="XEZ23" s="81"/>
      <c r="XFA23" s="1"/>
      <c r="XFB23" s="81"/>
      <c r="XFC23" s="81"/>
      <c r="XFD23" s="81"/>
    </row>
    <row r="24" spans="1:1024 1027:2047 2049:3072 3074:4094 4097:5119 5122:6144 6147:7167 7169:8192 8194:9214 9217:10239 10242:11264 11267:12287 12289:13312 13314:14334 14337:15359 15362:16384" ht="17.100000000000001" customHeight="1">
      <c r="B24" s="88"/>
    </row>
    <row r="25" spans="1:1024 1027:2047 2049:3072 3074:4094 4097:5119 5122:6144 6147:7167 7169:8192 8194:9214 9217:10239 10242:11264 11267:12287 12289:13312 13314:14334 14337:15359 15362:16384" ht="17.100000000000001" customHeight="1">
      <c r="B25" s="83" t="s">
        <v>211</v>
      </c>
    </row>
    <row r="26" spans="1:1024 1027:2047 2049:3072 3074:4094 4097:5119 5122:6144 6147:7167 7169:8192 8194:9214 9217:10239 10242:11264 11267:12287 12289:13312 13314:14334 14337:15359 15362:16384" ht="17.100000000000001" customHeight="1">
      <c r="B26" s="88"/>
    </row>
    <row r="27" spans="1:1024 1027:2047 2049:3072 3074:4094 4097:5119 5122:6144 6147:7167 7169:8192 8194:9214 9217:10239 10242:11264 11267:12287 12289:13312 13314:14334 14337:15359 15362:16384" ht="17.100000000000001" customHeight="1">
      <c r="B27" s="83" t="s">
        <v>210</v>
      </c>
    </row>
    <row r="28" spans="1:1024 1027:2047 2049:3072 3074:4094 4097:5119 5122:6144 6147:7167 7169:8192 8194:9214 9217:10239 10242:11264 11267:12287 12289:13312 13314:14334 14337:15359 15362:16384" ht="17.100000000000001" customHeight="1">
      <c r="B28" s="88"/>
    </row>
    <row r="29" spans="1:1024 1027:2047 2049:3072 3074:4094 4097:5119 5122:6144 6147:7167 7169:8192 8194:9214 9217:10239 10242:11264 11267:12287 12289:13312 13314:14334 14337:15359 15362:16384" ht="17.100000000000001" customHeight="1">
      <c r="B29" s="83" t="s">
        <v>212</v>
      </c>
    </row>
    <row r="30" spans="1:1024 1027:2047 2049:3072 3074:4094 4097:5119 5122:6144 6147:7167 7169:8192 8194:9214 9217:10239 10242:11264 11267:12287 12289:13312 13314:14334 14337:15359 15362:16384" ht="17.100000000000001" customHeight="1">
      <c r="B30" s="88"/>
    </row>
    <row r="31" spans="1:1024 1027:2047 2049:3072 3074:4094 4097:5119 5122:6144 6147:7167 7169:8192 8194:9214 9217:10239 10242:11264 11267:12287 12289:13312 13314:14334 14337:15359 15362:16384" ht="17.100000000000001" customHeight="1">
      <c r="B31" s="83" t="s">
        <v>213</v>
      </c>
    </row>
    <row r="32" spans="1:1024 1027:2047 2049:3072 3074:4094 4097:5119 5122:6144 6147:7167 7169:8192 8194:9214 9217:10239 10242:11264 11267:12287 12289:13312 13314:14334 14337:15359 15362:16384" ht="17.100000000000001" customHeight="1">
      <c r="B32" s="88"/>
    </row>
    <row r="33" spans="2:4" ht="17.100000000000001" customHeight="1">
      <c r="B33" s="83" t="s">
        <v>30</v>
      </c>
      <c r="D33" s="84"/>
    </row>
    <row r="34" spans="2:4" ht="17.100000000000001" customHeight="1">
      <c r="B34" s="1"/>
    </row>
    <row r="35" spans="2:4" ht="17.100000000000001" customHeight="1">
      <c r="B35" s="83" t="s">
        <v>131</v>
      </c>
    </row>
    <row r="36" spans="2:4" ht="17.100000000000001" customHeight="1">
      <c r="D36" s="89"/>
    </row>
    <row r="37" spans="2:4" ht="17.100000000000001" customHeight="1">
      <c r="B37" s="83" t="s">
        <v>37</v>
      </c>
    </row>
    <row r="38" spans="2:4" ht="17.100000000000001" customHeight="1">
      <c r="D38" s="89"/>
    </row>
    <row r="39" spans="2:4" ht="27" customHeight="1">
      <c r="B39" s="1"/>
    </row>
    <row r="40" spans="2:4" ht="15" customHeight="1">
      <c r="B40" s="90" t="s">
        <v>421</v>
      </c>
      <c r="C40" s="91"/>
    </row>
    <row r="41" spans="2:4">
      <c r="B41" s="92"/>
      <c r="C41" s="93"/>
    </row>
    <row r="42" spans="2:4">
      <c r="B42" s="92"/>
      <c r="C42" s="93"/>
    </row>
    <row r="43" spans="2:4">
      <c r="B43" s="92"/>
      <c r="C43" s="93"/>
    </row>
    <row r="44" spans="2:4">
      <c r="B44" s="92"/>
      <c r="C44" s="93"/>
    </row>
    <row r="45" spans="2:4">
      <c r="B45" s="92"/>
      <c r="C45" s="93"/>
    </row>
    <row r="46" spans="2:4">
      <c r="B46" s="92"/>
      <c r="C46" s="93"/>
    </row>
    <row r="47" spans="2:4">
      <c r="B47" s="92"/>
      <c r="C47" s="93"/>
    </row>
    <row r="48" spans="2:4" ht="120" customHeight="1">
      <c r="B48" s="94"/>
      <c r="C48" s="95"/>
    </row>
    <row r="49" s="81" customFormat="1"/>
    <row r="50" s="81" customFormat="1" ht="15" customHeight="1"/>
    <row r="51" s="81" customFormat="1" ht="15" customHeight="1"/>
    <row r="52" s="81" customFormat="1" ht="15" customHeight="1"/>
    <row r="53" s="81" customFormat="1"/>
    <row r="54" s="81" customFormat="1"/>
    <row r="55" s="81" customFormat="1" ht="15" customHeight="1"/>
    <row r="56" s="81" customFormat="1" ht="15" customHeight="1"/>
    <row r="57" s="81" customFormat="1" ht="15" customHeight="1"/>
    <row r="59" s="81" customFormat="1" ht="15" customHeight="1"/>
    <row r="60" s="81" customFormat="1" ht="15" customHeight="1"/>
    <row r="61" s="81" customFormat="1" ht="15" customHeight="1"/>
    <row r="62" s="81" customFormat="1" ht="15" customHeight="1"/>
    <row r="63" s="81" customFormat="1" ht="15" customHeight="1"/>
    <row r="65" s="81" customFormat="1" ht="15" customHeight="1"/>
    <row r="66" s="81" customFormat="1" ht="15" customHeight="1"/>
    <row r="67" s="81" customFormat="1" ht="15" customHeight="1"/>
    <row r="68" s="81" customFormat="1" ht="15" customHeight="1"/>
    <row r="69" s="81" customFormat="1" ht="15" customHeight="1"/>
    <row r="70" s="81" customFormat="1" ht="15" customHeight="1"/>
    <row r="71" s="81" customFormat="1" ht="15" customHeight="1"/>
    <row r="72" s="81" customFormat="1" ht="15" customHeight="1"/>
    <row r="73" s="81" customFormat="1" ht="15" customHeight="1"/>
    <row r="74" s="81" customFormat="1" ht="15" customHeight="1"/>
    <row r="75" s="81" customFormat="1" ht="15" customHeight="1"/>
    <row r="76" s="81" customFormat="1" ht="15" customHeight="1"/>
    <row r="77" s="81" customFormat="1" ht="15" customHeight="1"/>
    <row r="78" s="81" customFormat="1" ht="15" customHeight="1"/>
    <row r="79" s="81" customFormat="1" ht="15" customHeight="1"/>
    <row r="80" s="81" customFormat="1" ht="15" customHeight="1"/>
    <row r="81" s="81" customFormat="1" ht="15" customHeight="1"/>
  </sheetData>
  <mergeCells count="1">
    <mergeCell ref="B40:C48"/>
  </mergeCells>
  <hyperlinks>
    <hyperlink ref="B7" location="'6M 2025_BS'!A1" display="Balance sheet - 6M 2025" xr:uid="{12EFCECC-3F3C-45F5-8521-3DA36A3D6AE5}"/>
    <hyperlink ref="B9" location="'6M 2025_P&amp;L by BU'!A1" display="Profit &amp; Loss by Business Unit - 6M 2025" xr:uid="{51288E01-60DA-4447-B77D-6E1292FED91F}"/>
    <hyperlink ref="B11" location="'2Q 2025_P&amp;L by BU '!A1" display="Profit &amp; Loss by BU Quarterly - 2Q 2025" xr:uid="{13C65BC9-7BCA-4294-B04E-4FEC36CB81B7}"/>
    <hyperlink ref="B13" location="'Quarterly standalone'!A1" display="Quarterly standalone " xr:uid="{366C2C81-301D-46B0-AE88-706F29170FF8}"/>
    <hyperlink ref="B15" location="'Regional Data by Segments'!A1" display="Regional Data by Segments" xr:uid="{161B8187-96E3-4D15-AAB4-CC8A8A564C5D}"/>
    <hyperlink ref="B17" location="'Investment Portfolio'!A1" display="Investment Portfolio" xr:uid="{B5E62CE9-852D-4785-8F2F-B655EB22922B}"/>
    <hyperlink ref="B19" location="'Realized gains-Inv Portfolio'!A1" display="Realized gains - Inv Portfolio" xr:uid="{239F4FF8-793A-4EA0-8FFA-A23E4508F240}"/>
    <hyperlink ref="B21" location="'Debt &amp; Capital management'!A1" display="Debt &amp; Capital management" xr:uid="{96731E7C-AC3A-45A8-9E98-C2C414AC116B}"/>
    <hyperlink ref="B23" location="'Solvency '!A1" display="Solvency" xr:uid="{6EB5DE62-BBC7-4356-8A28-2E3928380005}"/>
    <hyperlink ref="B33" location="'Terminology  '!A1" display="Terminology" xr:uid="{A9475E17-1AAF-490E-8D15-14E6605B67B0}"/>
    <hyperlink ref="B35" location="'Exchange rates'!A1" display="Exchange rates" xr:uid="{0BCC252D-459C-40C3-A298-AF384A32D1A2}"/>
    <hyperlink ref="B37" location="Annex!A1" display="Annex" xr:uid="{E6962305-D247-4CF4-876D-D853B245DAB9}"/>
    <hyperlink ref="B27" location="'IFRS 17-6M 2025_Con P&amp;L'!A1" display="IFRS 17 P&amp;L- 6M 2025" xr:uid="{D32D3EB9-E644-4948-AD49-B7DEA338DDDD}"/>
    <hyperlink ref="B25" location="'IFRS 17-6M 2025_BS'!A1" display="IFRS 17 Balance sheet - 6M 2025" xr:uid="{28521BF1-3C46-4D6D-9D05-CC2C0F2F5367}"/>
    <hyperlink ref="B29" location="'IFRS 17-12M 2024_P&amp;L Life_NL'!A1" display="IFRS 17 P&amp;L Life/Non-Life - 6M 2025 " xr:uid="{E00821CB-0AD5-4A61-93F8-16C530EC1B27}"/>
    <hyperlink ref="B31" location="'IFRS 17-6M 2024 Info by BU'!A1" display="IFRS 17 P&amp;L by BU- 6M 2025" xr:uid="{368B5357-F917-4A23-9CA0-112F122485E7}"/>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tabColor rgb="FFC00000"/>
  </sheetPr>
  <dimension ref="A1:I31"/>
  <sheetViews>
    <sheetView showGridLines="0" zoomScaleNormal="100" workbookViewId="0">
      <selection sqref="A1:B1"/>
    </sheetView>
  </sheetViews>
  <sheetFormatPr baseColWidth="10" defaultColWidth="8.7109375" defaultRowHeight="15"/>
  <cols>
    <col min="1" max="1" width="91.28515625" style="80" bestFit="1" customWidth="1"/>
    <col min="2" max="8" width="13.85546875" style="80" customWidth="1"/>
    <col min="9" max="16384" width="8.7109375" style="80"/>
  </cols>
  <sheetData>
    <row r="1" spans="1:9" ht="40.5" customHeight="1">
      <c r="A1" s="344" t="s">
        <v>167</v>
      </c>
      <c r="B1" s="344"/>
      <c r="C1" s="252"/>
      <c r="D1" s="252"/>
      <c r="E1" s="252"/>
      <c r="F1" s="252"/>
      <c r="G1" s="252"/>
      <c r="H1" s="252"/>
      <c r="I1" s="253"/>
    </row>
    <row r="2" spans="1:9" ht="18.75">
      <c r="B2" s="29"/>
      <c r="C2" s="254"/>
      <c r="D2" s="254"/>
      <c r="F2" s="255"/>
      <c r="G2" s="256" t="s">
        <v>168</v>
      </c>
      <c r="H2" s="256"/>
    </row>
    <row r="3" spans="1:9" ht="15.75">
      <c r="B3" s="257">
        <v>44926</v>
      </c>
      <c r="C3" s="257">
        <v>45291</v>
      </c>
      <c r="D3" s="257">
        <v>45382</v>
      </c>
      <c r="E3" s="257">
        <v>45473</v>
      </c>
      <c r="F3" s="257">
        <v>45565</v>
      </c>
      <c r="G3" s="257">
        <v>45657</v>
      </c>
      <c r="H3" s="257">
        <v>45747</v>
      </c>
    </row>
    <row r="4" spans="1:9">
      <c r="A4" s="258" t="s">
        <v>50</v>
      </c>
      <c r="B4" s="259">
        <v>2.012</v>
      </c>
      <c r="C4" s="260">
        <v>1.9957472560878107</v>
      </c>
      <c r="D4" s="260">
        <v>1.9770390898824037</v>
      </c>
      <c r="E4" s="260">
        <v>1.9662501218068533</v>
      </c>
      <c r="F4" s="260">
        <v>2.024</v>
      </c>
      <c r="G4" s="260">
        <v>2.0744260814540252</v>
      </c>
      <c r="H4" s="260">
        <v>2.056</v>
      </c>
    </row>
    <row r="5" spans="1:9">
      <c r="A5" s="258" t="s">
        <v>132</v>
      </c>
      <c r="B5" s="261">
        <v>8360</v>
      </c>
      <c r="C5" s="262">
        <v>9213.505880887029</v>
      </c>
      <c r="D5" s="262">
        <v>9259.54150288655</v>
      </c>
      <c r="E5" s="262">
        <v>9214.1086342566105</v>
      </c>
      <c r="F5" s="262">
        <v>9552</v>
      </c>
      <c r="G5" s="262">
        <v>9602.5162204163298</v>
      </c>
      <c r="H5" s="262">
        <v>9507.6588534909206</v>
      </c>
    </row>
    <row r="6" spans="1:9" ht="15.75">
      <c r="A6" s="263" t="s">
        <v>83</v>
      </c>
      <c r="B6" s="264">
        <v>-462</v>
      </c>
      <c r="C6" s="264">
        <v>-409.61011131892525</v>
      </c>
      <c r="D6" s="264">
        <v>-448.33223061550694</v>
      </c>
      <c r="E6" s="264">
        <v>-428.4615385804405</v>
      </c>
      <c r="F6" s="264">
        <v>-420</v>
      </c>
      <c r="G6" s="264">
        <v>-467.21252361665296</v>
      </c>
      <c r="H6" s="264">
        <v>-459.59911092107757</v>
      </c>
    </row>
    <row r="7" spans="1:9" s="267" customFormat="1" ht="15" customHeight="1">
      <c r="A7" s="265" t="s">
        <v>84</v>
      </c>
      <c r="B7" s="266">
        <v>-854</v>
      </c>
      <c r="C7" s="266">
        <v>-1161.3258058124507</v>
      </c>
      <c r="D7" s="266">
        <v>-1108.8153569266253</v>
      </c>
      <c r="E7" s="266">
        <v>-1143.5615427648152</v>
      </c>
      <c r="F7" s="266">
        <v>-1074</v>
      </c>
      <c r="G7" s="266">
        <v>-990.78688901397425</v>
      </c>
      <c r="H7" s="266">
        <v>-1065.4326289395863</v>
      </c>
    </row>
    <row r="8" spans="1:9" s="267" customFormat="1" ht="15" customHeight="1">
      <c r="A8" s="265" t="s">
        <v>200</v>
      </c>
      <c r="B8" s="268" t="s">
        <v>201</v>
      </c>
      <c r="C8" s="266">
        <v>-40</v>
      </c>
      <c r="D8" s="266">
        <v>-75.365985412702997</v>
      </c>
      <c r="E8" s="266" t="s">
        <v>201</v>
      </c>
      <c r="F8" s="266" t="s">
        <v>201</v>
      </c>
      <c r="G8" s="266" t="s">
        <v>201</v>
      </c>
      <c r="H8" s="266"/>
    </row>
    <row r="9" spans="1:9" s="267" customFormat="1" ht="15.75">
      <c r="A9" s="265" t="s">
        <v>85</v>
      </c>
      <c r="B9" s="266">
        <v>-2485</v>
      </c>
      <c r="C9" s="266">
        <v>-2284</v>
      </c>
      <c r="D9" s="266">
        <v>-2277.5772005700005</v>
      </c>
      <c r="E9" s="266">
        <v>-2235.8001618799999</v>
      </c>
      <c r="F9" s="266">
        <v>-2092</v>
      </c>
      <c r="G9" s="266">
        <v>-2188.4861124399999</v>
      </c>
      <c r="H9" s="266">
        <v>-2144.9182307199999</v>
      </c>
    </row>
    <row r="10" spans="1:9" s="267" customFormat="1" ht="15.75">
      <c r="A10" s="269" t="s">
        <v>86</v>
      </c>
      <c r="B10" s="266">
        <v>646</v>
      </c>
      <c r="C10" s="266">
        <v>529</v>
      </c>
      <c r="D10" s="266">
        <v>528.54899663999879</v>
      </c>
      <c r="E10" s="266">
        <v>462.82340473000045</v>
      </c>
      <c r="F10" s="266">
        <v>462</v>
      </c>
      <c r="G10" s="266">
        <v>483.52838493000263</v>
      </c>
      <c r="H10" s="266">
        <v>465.32571938000041</v>
      </c>
    </row>
    <row r="11" spans="1:9" ht="15.75">
      <c r="A11" s="263" t="s">
        <v>87</v>
      </c>
      <c r="B11" s="264">
        <v>-109</v>
      </c>
      <c r="C11" s="264">
        <v>-14</v>
      </c>
      <c r="D11" s="264">
        <v>-57.788137647619124</v>
      </c>
      <c r="E11" s="264">
        <v>-93.214816983758283</v>
      </c>
      <c r="F11" s="264">
        <v>-62</v>
      </c>
      <c r="G11" s="264">
        <v>-50.314721048349043</v>
      </c>
      <c r="H11" s="264">
        <v>-81.7742353426856</v>
      </c>
    </row>
    <row r="12" spans="1:9" ht="15.75">
      <c r="A12" s="263" t="s">
        <v>88</v>
      </c>
      <c r="B12" s="264">
        <v>3244</v>
      </c>
      <c r="C12" s="264">
        <v>2509</v>
      </c>
      <c r="D12" s="264">
        <v>2443.3611104651691</v>
      </c>
      <c r="E12" s="264">
        <v>2537.5652137631519</v>
      </c>
      <c r="F12" s="264">
        <v>2330</v>
      </c>
      <c r="G12" s="264">
        <v>2777.5846473725037</v>
      </c>
      <c r="H12" s="264">
        <v>2801.9238355405819</v>
      </c>
    </row>
    <row r="13" spans="1:9" ht="15.75">
      <c r="A13" s="263" t="s">
        <v>89</v>
      </c>
      <c r="B13" s="264">
        <v>-277</v>
      </c>
      <c r="C13" s="264">
        <v>-298</v>
      </c>
      <c r="D13" s="264">
        <v>-136.69924264711344</v>
      </c>
      <c r="E13" s="264">
        <v>-237.78051059360251</v>
      </c>
      <c r="F13" s="264">
        <v>-343</v>
      </c>
      <c r="G13" s="264">
        <v>-318.43483519220717</v>
      </c>
      <c r="H13" s="264">
        <v>-169.25398627769712</v>
      </c>
    </row>
    <row r="14" spans="1:9" ht="15.75">
      <c r="A14" s="263" t="s">
        <v>90</v>
      </c>
      <c r="B14" s="264">
        <v>1486</v>
      </c>
      <c r="C14" s="264">
        <v>1557</v>
      </c>
      <c r="D14" s="264">
        <v>1535.37276683</v>
      </c>
      <c r="E14" s="264">
        <v>1529.9698204900001</v>
      </c>
      <c r="F14" s="264">
        <v>1568</v>
      </c>
      <c r="G14" s="264">
        <v>1587.6145479299998</v>
      </c>
      <c r="H14" s="264">
        <v>1576.12571043</v>
      </c>
    </row>
    <row r="15" spans="1:9" ht="15.75">
      <c r="A15" s="263" t="s">
        <v>91</v>
      </c>
      <c r="B15" s="264">
        <v>-266</v>
      </c>
      <c r="C15" s="264">
        <v>-64</v>
      </c>
      <c r="D15" s="264">
        <v>-125.06317195273213</v>
      </c>
      <c r="E15" s="264">
        <v>-138.40781839354196</v>
      </c>
      <c r="F15" s="264">
        <v>-103</v>
      </c>
      <c r="G15" s="264">
        <v>-173.24495499046077</v>
      </c>
      <c r="H15" s="264">
        <v>-166.71467469069967</v>
      </c>
    </row>
    <row r="16" spans="1:9" ht="15.75">
      <c r="A16" s="269" t="s">
        <v>92</v>
      </c>
      <c r="B16" s="264">
        <v>-249</v>
      </c>
      <c r="C16" s="264">
        <v>-311</v>
      </c>
      <c r="D16" s="264">
        <v>-309.24992854181033</v>
      </c>
      <c r="E16" s="264">
        <v>-321.09342515151803</v>
      </c>
      <c r="F16" s="264">
        <v>-356</v>
      </c>
      <c r="G16" s="264">
        <v>-340.07241117333365</v>
      </c>
      <c r="H16" s="264">
        <v>-356.46592149194976</v>
      </c>
    </row>
    <row r="17" spans="1:8" ht="15.75">
      <c r="A17" s="263" t="s">
        <v>93</v>
      </c>
      <c r="B17" s="264">
        <v>203</v>
      </c>
      <c r="C17" s="264">
        <v>113</v>
      </c>
      <c r="D17" s="264">
        <v>177.35036165582605</v>
      </c>
      <c r="E17" s="264">
        <v>143.49817699585688</v>
      </c>
      <c r="F17" s="264">
        <v>129</v>
      </c>
      <c r="G17" s="264">
        <v>154.67179578916404</v>
      </c>
      <c r="H17" s="264">
        <v>144.08236759712838</v>
      </c>
    </row>
    <row r="18" spans="1:8">
      <c r="A18" s="270" t="s">
        <v>94</v>
      </c>
      <c r="B18" s="271">
        <v>9235</v>
      </c>
      <c r="C18" s="272">
        <v>9340.2823480584429</v>
      </c>
      <c r="D18" s="272">
        <v>9405.2834841634321</v>
      </c>
      <c r="E18" s="272">
        <v>9289.6454358879437</v>
      </c>
      <c r="F18" s="272">
        <v>9590</v>
      </c>
      <c r="G18" s="272">
        <v>10077.363148963021</v>
      </c>
      <c r="H18" s="272">
        <v>10050.957698054934</v>
      </c>
    </row>
    <row r="19" spans="1:8">
      <c r="A19" s="258" t="s">
        <v>51</v>
      </c>
      <c r="B19" s="261">
        <v>4591</v>
      </c>
      <c r="C19" s="262">
        <v>4680.0927920916738</v>
      </c>
      <c r="D19" s="262">
        <v>4757.2572197926856</v>
      </c>
      <c r="E19" s="262">
        <v>4724.5491979153658</v>
      </c>
      <c r="F19" s="262">
        <v>4738</v>
      </c>
      <c r="G19" s="262">
        <v>4857.9041880853656</v>
      </c>
      <c r="H19" s="262">
        <v>4889.5630355008861</v>
      </c>
    </row>
    <row r="20" spans="1:8" ht="15.75">
      <c r="A20" s="263" t="s">
        <v>95</v>
      </c>
      <c r="B20" s="264">
        <v>2378</v>
      </c>
      <c r="C20" s="264">
        <v>2318</v>
      </c>
      <c r="D20" s="264">
        <v>2438</v>
      </c>
      <c r="E20" s="264">
        <v>2350</v>
      </c>
      <c r="F20" s="264">
        <v>2450</v>
      </c>
      <c r="G20" s="264">
        <v>2435</v>
      </c>
      <c r="H20" s="264">
        <v>2423</v>
      </c>
    </row>
    <row r="21" spans="1:8" ht="15.75">
      <c r="A21" s="263" t="s">
        <v>96</v>
      </c>
      <c r="B21" s="264">
        <v>617</v>
      </c>
      <c r="C21" s="264">
        <v>635</v>
      </c>
      <c r="D21" s="264">
        <v>702</v>
      </c>
      <c r="E21" s="264">
        <v>671</v>
      </c>
      <c r="F21" s="264">
        <v>674</v>
      </c>
      <c r="G21" s="264">
        <v>591</v>
      </c>
      <c r="H21" s="264">
        <v>633</v>
      </c>
    </row>
    <row r="22" spans="1:8" ht="15.75">
      <c r="A22" s="263" t="s">
        <v>97</v>
      </c>
      <c r="B22" s="264">
        <v>699</v>
      </c>
      <c r="C22" s="264">
        <v>572</v>
      </c>
      <c r="D22" s="264">
        <v>584</v>
      </c>
      <c r="E22" s="264">
        <v>603</v>
      </c>
      <c r="F22" s="264">
        <v>594</v>
      </c>
      <c r="G22" s="264">
        <v>663</v>
      </c>
      <c r="H22" s="264">
        <v>670</v>
      </c>
    </row>
    <row r="23" spans="1:8" ht="15.75">
      <c r="A23" s="263" t="s">
        <v>98</v>
      </c>
      <c r="B23" s="264">
        <v>289</v>
      </c>
      <c r="C23" s="264">
        <v>303</v>
      </c>
      <c r="D23" s="264">
        <v>301</v>
      </c>
      <c r="E23" s="264">
        <v>309</v>
      </c>
      <c r="F23" s="264">
        <v>314</v>
      </c>
      <c r="G23" s="264">
        <v>323</v>
      </c>
      <c r="H23" s="264">
        <v>334</v>
      </c>
    </row>
    <row r="24" spans="1:8" ht="15.75">
      <c r="A24" s="263" t="s">
        <v>99</v>
      </c>
      <c r="B24" s="264">
        <v>2398</v>
      </c>
      <c r="C24" s="264">
        <v>2538</v>
      </c>
      <c r="D24" s="264">
        <v>2537</v>
      </c>
      <c r="E24" s="264">
        <v>2547</v>
      </c>
      <c r="F24" s="264">
        <v>2617</v>
      </c>
      <c r="G24" s="264">
        <v>2739</v>
      </c>
      <c r="H24" s="264">
        <v>2763</v>
      </c>
    </row>
    <row r="25" spans="1:8" ht="15.75">
      <c r="A25" s="263" t="s">
        <v>100</v>
      </c>
      <c r="B25" s="264">
        <v>-2022</v>
      </c>
      <c r="C25" s="264">
        <v>-1972.5846419058425</v>
      </c>
      <c r="D25" s="264">
        <v>-2033.039708937481</v>
      </c>
      <c r="E25" s="264">
        <v>-2021.6046159052148</v>
      </c>
      <c r="F25" s="264">
        <v>-2059</v>
      </c>
      <c r="G25" s="264">
        <v>-2104.0579444488039</v>
      </c>
      <c r="H25" s="264">
        <v>-2135.0515145785585</v>
      </c>
    </row>
    <row r="26" spans="1:8">
      <c r="A26" s="258" t="s">
        <v>101</v>
      </c>
      <c r="B26" s="261">
        <v>4359</v>
      </c>
      <c r="C26" s="262">
        <v>4393.4153580941575</v>
      </c>
      <c r="D26" s="262">
        <v>4528.960291062519</v>
      </c>
      <c r="E26" s="262">
        <v>4458.3953840947852</v>
      </c>
      <c r="F26" s="262">
        <v>4590</v>
      </c>
      <c r="G26" s="262">
        <v>4646.9420555511961</v>
      </c>
      <c r="H26" s="262">
        <v>4687.9484854214415</v>
      </c>
    </row>
    <row r="27" spans="1:8" ht="15.75">
      <c r="A27" s="263" t="s">
        <v>102</v>
      </c>
      <c r="B27" s="264">
        <v>514.70000000000005</v>
      </c>
      <c r="C27" s="264">
        <v>593.59023405719495</v>
      </c>
      <c r="D27" s="264">
        <v>584.73053231055189</v>
      </c>
      <c r="E27" s="264">
        <v>586.26296877791935</v>
      </c>
      <c r="F27" s="264">
        <v>551</v>
      </c>
      <c r="G27" s="264">
        <v>569.18706891753732</v>
      </c>
      <c r="H27" s="264">
        <v>576.08111324758499</v>
      </c>
    </row>
    <row r="28" spans="1:8" ht="15.75">
      <c r="A28" s="263" t="s">
        <v>103</v>
      </c>
      <c r="B28" s="264">
        <v>-392.9</v>
      </c>
      <c r="C28" s="264">
        <v>-447.16051173180205</v>
      </c>
      <c r="D28" s="264">
        <v>-438.93782974747165</v>
      </c>
      <c r="E28" s="264">
        <v>-425.12376812885827</v>
      </c>
      <c r="F28" s="264">
        <v>-436</v>
      </c>
      <c r="G28" s="264">
        <v>-387.64645433809449</v>
      </c>
      <c r="H28" s="264">
        <v>-382.43014376506238</v>
      </c>
    </row>
    <row r="29" spans="1:8" ht="15.75">
      <c r="A29" s="263" t="s">
        <v>104</v>
      </c>
      <c r="B29" s="264">
        <v>-972.1</v>
      </c>
      <c r="C29" s="264">
        <v>-996.55956157787557</v>
      </c>
      <c r="D29" s="264">
        <v>-1050.3432555329136</v>
      </c>
      <c r="E29" s="264">
        <v>-1016.4796353484801</v>
      </c>
      <c r="F29" s="264">
        <v>-1067</v>
      </c>
      <c r="G29" s="264">
        <v>-1106.9699566952731</v>
      </c>
      <c r="H29" s="264">
        <v>-1125.7428396330788</v>
      </c>
    </row>
    <row r="30" spans="1:8" ht="15.75">
      <c r="A30" s="263" t="s">
        <v>105</v>
      </c>
      <c r="B30" s="264">
        <v>800.7</v>
      </c>
      <c r="C30" s="264">
        <v>822.86229689999993</v>
      </c>
      <c r="D30" s="264">
        <v>822.68376078999995</v>
      </c>
      <c r="E30" s="264">
        <v>786.37166897999998</v>
      </c>
      <c r="F30" s="264">
        <v>761</v>
      </c>
      <c r="G30" s="264">
        <v>807.23491440999999</v>
      </c>
      <c r="H30" s="264">
        <v>794.20227913999997</v>
      </c>
    </row>
    <row r="31" spans="1:8" ht="15.75">
      <c r="A31" s="273" t="s">
        <v>106</v>
      </c>
      <c r="B31" s="264">
        <v>281.89999999999998</v>
      </c>
      <c r="C31" s="264">
        <v>313.94497634999999</v>
      </c>
      <c r="D31" s="264">
        <v>310.16372091</v>
      </c>
      <c r="E31" s="264">
        <v>335.12257953999995</v>
      </c>
      <c r="F31" s="264">
        <v>339</v>
      </c>
      <c r="G31" s="264">
        <v>329.15656024000003</v>
      </c>
      <c r="H31" s="264">
        <v>339.50414108999996</v>
      </c>
    </row>
  </sheetData>
  <mergeCells count="3">
    <mergeCell ref="A1:B1"/>
    <mergeCell ref="C2:D2"/>
    <mergeCell ref="G2:H2"/>
  </mergeCells>
  <pageMargins left="0.7" right="0.7" top="0.75" bottom="0.75" header="0.3" footer="0.3"/>
  <pageSetup paperSize="9" scale="4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E15DE-2F74-45A4-A075-6F4810C10300}">
  <sheetPr>
    <tabColor rgb="FF3E4A52"/>
  </sheetPr>
  <dimension ref="A1:H79"/>
  <sheetViews>
    <sheetView showGridLines="0" workbookViewId="0">
      <selection sqref="A1:H1"/>
    </sheetView>
  </sheetViews>
  <sheetFormatPr baseColWidth="10" defaultColWidth="11.42578125" defaultRowHeight="12.75"/>
  <cols>
    <col min="1" max="1" width="4.140625" style="13" customWidth="1"/>
    <col min="2" max="2" width="53.85546875" style="13" customWidth="1"/>
    <col min="3" max="3" width="16.42578125" style="13" customWidth="1"/>
    <col min="4" max="4" width="15" style="13" customWidth="1"/>
    <col min="5" max="16384" width="11.42578125" style="13"/>
  </cols>
  <sheetData>
    <row r="1" spans="1:8" ht="39" customHeight="1">
      <c r="A1" s="379" t="s">
        <v>311</v>
      </c>
      <c r="B1" s="379"/>
      <c r="C1" s="379"/>
      <c r="D1" s="379"/>
      <c r="E1" s="379"/>
      <c r="F1" s="379"/>
      <c r="G1" s="379"/>
      <c r="H1" s="379"/>
    </row>
    <row r="3" spans="1:8" ht="13.5" thickBot="1">
      <c r="D3" s="274" t="s">
        <v>221</v>
      </c>
    </row>
    <row r="4" spans="1:8" ht="39.75" customHeight="1" thickBot="1">
      <c r="A4" s="275" t="s">
        <v>222</v>
      </c>
      <c r="B4" s="275"/>
      <c r="C4" s="276" t="s">
        <v>202</v>
      </c>
      <c r="D4" s="276" t="s">
        <v>216</v>
      </c>
      <c r="E4" s="274"/>
    </row>
    <row r="5" spans="1:8" ht="13.5" thickBot="1">
      <c r="A5" s="277" t="s">
        <v>223</v>
      </c>
      <c r="B5" s="277" t="s">
        <v>224</v>
      </c>
      <c r="C5" s="278">
        <v>2540.4690460680004</v>
      </c>
      <c r="D5" s="279">
        <v>2386.6471424094898</v>
      </c>
      <c r="E5" s="280"/>
      <c r="H5" s="281"/>
    </row>
    <row r="6" spans="1:8">
      <c r="A6" s="282" t="s">
        <v>225</v>
      </c>
      <c r="B6" s="282" t="s">
        <v>157</v>
      </c>
      <c r="C6" s="283">
        <v>1361.08513212765</v>
      </c>
      <c r="D6" s="284">
        <v>1277.6709420613199</v>
      </c>
      <c r="E6" s="280"/>
      <c r="H6" s="281"/>
    </row>
    <row r="7" spans="1:8" ht="13.5" thickBot="1">
      <c r="A7" s="285" t="s">
        <v>226</v>
      </c>
      <c r="B7" s="285" t="s">
        <v>156</v>
      </c>
      <c r="C7" s="286">
        <v>1179.3839139403501</v>
      </c>
      <c r="D7" s="287">
        <v>1108.9762003481701</v>
      </c>
      <c r="E7" s="280"/>
      <c r="H7" s="281"/>
    </row>
    <row r="8" spans="1:8" ht="13.5" thickBot="1">
      <c r="A8" s="288" t="s">
        <v>227</v>
      </c>
      <c r="B8" s="288" t="s">
        <v>228</v>
      </c>
      <c r="C8" s="289">
        <v>1213.39471189296</v>
      </c>
      <c r="D8" s="290">
        <v>1206.00307821143</v>
      </c>
      <c r="E8" s="280"/>
      <c r="H8" s="281"/>
    </row>
    <row r="9" spans="1:8">
      <c r="A9" s="282" t="s">
        <v>225</v>
      </c>
      <c r="B9" s="282" t="s">
        <v>229</v>
      </c>
      <c r="C9" s="283">
        <v>999.88122946236706</v>
      </c>
      <c r="D9" s="284">
        <v>989.84376767152901</v>
      </c>
      <c r="E9" s="280"/>
      <c r="H9" s="281"/>
    </row>
    <row r="10" spans="1:8" ht="13.5" thickBot="1">
      <c r="A10" s="285" t="s">
        <v>226</v>
      </c>
      <c r="B10" s="285" t="s">
        <v>230</v>
      </c>
      <c r="C10" s="286">
        <v>213.51348243059201</v>
      </c>
      <c r="D10" s="287">
        <v>216.15931053990099</v>
      </c>
      <c r="E10" s="280"/>
      <c r="F10" s="291"/>
      <c r="H10" s="281"/>
    </row>
    <row r="11" spans="1:8" ht="13.5" thickBot="1">
      <c r="A11" s="288" t="s">
        <v>231</v>
      </c>
      <c r="B11" s="288" t="s">
        <v>232</v>
      </c>
      <c r="C11" s="289">
        <v>42864.785511540402</v>
      </c>
      <c r="D11" s="72">
        <v>43344.339096890893</v>
      </c>
      <c r="E11" s="280"/>
      <c r="G11" s="281"/>
      <c r="H11" s="281"/>
    </row>
    <row r="12" spans="1:8">
      <c r="A12" s="282" t="s">
        <v>225</v>
      </c>
      <c r="B12" s="282" t="s">
        <v>233</v>
      </c>
      <c r="C12" s="283">
        <v>855.11837729081697</v>
      </c>
      <c r="D12" s="284">
        <v>791.64248521557602</v>
      </c>
      <c r="E12" s="280"/>
      <c r="H12" s="281"/>
    </row>
    <row r="13" spans="1:8">
      <c r="A13" s="282" t="s">
        <v>226</v>
      </c>
      <c r="B13" s="282" t="s">
        <v>155</v>
      </c>
      <c r="C13" s="283"/>
      <c r="D13" s="284"/>
      <c r="E13" s="280"/>
      <c r="H13" s="281"/>
    </row>
    <row r="14" spans="1:8" ht="14.25" customHeight="1">
      <c r="A14" s="292"/>
      <c r="B14" s="282" t="s">
        <v>234</v>
      </c>
      <c r="C14" s="283">
        <v>15395.6868410389</v>
      </c>
      <c r="D14" s="284">
        <v>16115.5586468495</v>
      </c>
      <c r="E14" s="280"/>
      <c r="H14" s="281"/>
    </row>
    <row r="15" spans="1:8">
      <c r="A15" s="292"/>
      <c r="B15" s="282" t="s">
        <v>235</v>
      </c>
      <c r="C15" s="283">
        <v>23179.464124000402</v>
      </c>
      <c r="D15" s="284">
        <v>23021.963999915501</v>
      </c>
      <c r="E15" s="280"/>
      <c r="H15" s="281"/>
    </row>
    <row r="16" spans="1:8">
      <c r="A16" s="292"/>
      <c r="B16" s="282" t="s">
        <v>236</v>
      </c>
      <c r="C16" s="283">
        <v>1269.1632222768499</v>
      </c>
      <c r="D16" s="284">
        <v>1178.72899195745</v>
      </c>
      <c r="E16" s="280"/>
      <c r="H16" s="281"/>
    </row>
    <row r="17" spans="1:8">
      <c r="A17" s="282" t="s">
        <v>237</v>
      </c>
      <c r="B17" s="282" t="s">
        <v>238</v>
      </c>
      <c r="C17" s="283">
        <v>1266.57700091072</v>
      </c>
      <c r="D17" s="284">
        <v>1296.4816884192899</v>
      </c>
      <c r="E17" s="280"/>
      <c r="H17" s="281"/>
    </row>
    <row r="18" spans="1:8" ht="13.5" thickBot="1">
      <c r="A18" s="285" t="s">
        <v>239</v>
      </c>
      <c r="B18" s="285" t="s">
        <v>72</v>
      </c>
      <c r="C18" s="286">
        <v>898.72586893118898</v>
      </c>
      <c r="D18" s="73">
        <v>940</v>
      </c>
      <c r="E18" s="280"/>
      <c r="F18" s="293"/>
      <c r="G18" s="294"/>
      <c r="H18" s="281"/>
    </row>
    <row r="19" spans="1:8" ht="13.5" thickBot="1">
      <c r="A19" s="288" t="s">
        <v>240</v>
      </c>
      <c r="B19" s="288" t="s">
        <v>241</v>
      </c>
      <c r="C19" s="289">
        <v>7.08</v>
      </c>
      <c r="D19" s="72">
        <v>6.7850000000000001</v>
      </c>
      <c r="E19" s="280"/>
      <c r="H19" s="281"/>
    </row>
    <row r="20" spans="1:8">
      <c r="A20" s="282" t="s">
        <v>225</v>
      </c>
      <c r="B20" s="282" t="s">
        <v>242</v>
      </c>
      <c r="C20" s="283">
        <v>9.9779999999999998</v>
      </c>
      <c r="D20" s="69">
        <v>8.6460000000000008</v>
      </c>
      <c r="E20" s="280"/>
      <c r="H20" s="281"/>
    </row>
    <row r="21" spans="1:8">
      <c r="A21" s="282" t="s">
        <v>226</v>
      </c>
      <c r="B21" s="282" t="s">
        <v>243</v>
      </c>
      <c r="C21" s="283">
        <v>-2.8980000000000001</v>
      </c>
      <c r="D21" s="69">
        <v>-1.861</v>
      </c>
      <c r="E21" s="280"/>
      <c r="H21" s="281"/>
    </row>
    <row r="22" spans="1:8" ht="13.5" thickBot="1">
      <c r="A22" s="288" t="s">
        <v>244</v>
      </c>
      <c r="B22" s="288" t="s">
        <v>245</v>
      </c>
      <c r="C22" s="289">
        <v>6075.07623123332</v>
      </c>
      <c r="D22" s="72">
        <v>4824.1085002383297</v>
      </c>
      <c r="E22" s="280"/>
      <c r="H22" s="281"/>
    </row>
    <row r="23" spans="1:8">
      <c r="A23" s="282" t="s">
        <v>225</v>
      </c>
      <c r="B23" s="295" t="s">
        <v>242</v>
      </c>
      <c r="C23" s="283">
        <v>0</v>
      </c>
      <c r="D23" s="69">
        <v>0</v>
      </c>
      <c r="E23" s="280"/>
      <c r="H23" s="281"/>
    </row>
    <row r="24" spans="1:8">
      <c r="A24" s="282" t="s">
        <v>226</v>
      </c>
      <c r="B24" s="295" t="s">
        <v>243</v>
      </c>
      <c r="C24" s="283">
        <v>0</v>
      </c>
      <c r="D24" s="69">
        <v>0</v>
      </c>
      <c r="E24" s="280"/>
      <c r="H24" s="281"/>
    </row>
    <row r="25" spans="1:8">
      <c r="A25" s="282" t="s">
        <v>237</v>
      </c>
      <c r="B25" s="295" t="s">
        <v>246</v>
      </c>
      <c r="C25" s="283">
        <v>1340.8929086840901</v>
      </c>
      <c r="D25" s="69">
        <v>1096.1744322736702</v>
      </c>
      <c r="E25" s="280"/>
      <c r="H25" s="281"/>
    </row>
    <row r="26" spans="1:8" ht="13.5" thickBot="1">
      <c r="A26" s="282" t="s">
        <v>247</v>
      </c>
      <c r="B26" s="295" t="s">
        <v>248</v>
      </c>
      <c r="C26" s="296">
        <v>4734.1833225492301</v>
      </c>
      <c r="D26" s="297">
        <v>3727.9340679646598</v>
      </c>
      <c r="E26" s="280"/>
      <c r="H26" s="281"/>
    </row>
    <row r="27" spans="1:8" ht="13.5" thickBot="1">
      <c r="A27" s="298" t="s">
        <v>249</v>
      </c>
      <c r="B27" s="298" t="s">
        <v>250</v>
      </c>
      <c r="C27" s="299">
        <v>63.212902263373294</v>
      </c>
      <c r="D27" s="70">
        <v>72.258342413940099</v>
      </c>
      <c r="E27" s="280"/>
      <c r="H27" s="281"/>
    </row>
    <row r="28" spans="1:8" ht="13.5" thickBot="1">
      <c r="A28" s="288" t="s">
        <v>251</v>
      </c>
      <c r="B28" s="288" t="s">
        <v>252</v>
      </c>
      <c r="C28" s="289">
        <v>391.86394774588001</v>
      </c>
      <c r="D28" s="72">
        <v>353.83438700953997</v>
      </c>
      <c r="E28" s="280"/>
      <c r="H28" s="281"/>
    </row>
    <row r="29" spans="1:8" ht="13.5" thickBot="1">
      <c r="A29" s="288" t="s">
        <v>253</v>
      </c>
      <c r="B29" s="288" t="s">
        <v>254</v>
      </c>
      <c r="C29" s="289">
        <v>1415.6899294064001</v>
      </c>
      <c r="D29" s="72">
        <v>1345.2821384622598</v>
      </c>
      <c r="E29" s="280"/>
      <c r="H29" s="281"/>
    </row>
    <row r="30" spans="1:8">
      <c r="A30" s="282" t="s">
        <v>225</v>
      </c>
      <c r="B30" s="282" t="s">
        <v>255</v>
      </c>
      <c r="C30" s="283"/>
      <c r="D30" s="69"/>
      <c r="E30" s="280"/>
      <c r="H30" s="281"/>
    </row>
    <row r="31" spans="1:8">
      <c r="A31" s="292"/>
      <c r="B31" s="282" t="s">
        <v>256</v>
      </c>
      <c r="C31" s="283">
        <v>160.4</v>
      </c>
      <c r="D31" s="69">
        <v>149.1</v>
      </c>
      <c r="E31" s="280"/>
      <c r="H31" s="281"/>
    </row>
    <row r="32" spans="1:8">
      <c r="A32" s="292"/>
      <c r="B32" s="282" t="s">
        <v>257</v>
      </c>
      <c r="C32" s="283">
        <v>273.60000000000002</v>
      </c>
      <c r="D32" s="69">
        <v>335.9</v>
      </c>
      <c r="E32" s="280"/>
      <c r="H32" s="281"/>
    </row>
    <row r="33" spans="1:8">
      <c r="A33" s="282" t="s">
        <v>226</v>
      </c>
      <c r="B33" s="282" t="s">
        <v>258</v>
      </c>
      <c r="C33" s="283">
        <v>981.68579839424297</v>
      </c>
      <c r="D33" s="69">
        <v>860.26194085918098</v>
      </c>
      <c r="E33" s="280"/>
      <c r="H33" s="281"/>
    </row>
    <row r="34" spans="1:8" ht="13.5" thickBot="1">
      <c r="A34" s="288" t="s">
        <v>259</v>
      </c>
      <c r="B34" s="288" t="s">
        <v>260</v>
      </c>
      <c r="C34" s="289">
        <v>1746.6836945575399</v>
      </c>
      <c r="D34" s="72">
        <v>1970.5964566640801</v>
      </c>
      <c r="E34" s="280"/>
      <c r="H34" s="281"/>
    </row>
    <row r="35" spans="1:8" ht="13.5" thickBot="1">
      <c r="A35" s="288" t="s">
        <v>261</v>
      </c>
      <c r="B35" s="288" t="s">
        <v>262</v>
      </c>
      <c r="C35" s="289">
        <v>224.427210567402</v>
      </c>
      <c r="D35" s="72">
        <v>263.44627781556096</v>
      </c>
      <c r="E35" s="280"/>
      <c r="H35" s="281"/>
    </row>
    <row r="36" spans="1:8" ht="13.5" thickBot="1">
      <c r="A36" s="288" t="s">
        <v>263</v>
      </c>
      <c r="B36" s="288" t="s">
        <v>264</v>
      </c>
      <c r="C36" s="289">
        <v>112.226717445356</v>
      </c>
      <c r="D36" s="72">
        <v>103.313971241499</v>
      </c>
      <c r="E36" s="280"/>
      <c r="H36" s="281"/>
    </row>
    <row r="37" spans="1:8" ht="26.25" thickBot="1">
      <c r="A37" s="300" t="s">
        <v>265</v>
      </c>
      <c r="B37" s="298" t="s">
        <v>266</v>
      </c>
      <c r="C37" s="299">
        <v>51.824474794722001</v>
      </c>
      <c r="D37" s="70">
        <v>87.4029196236514</v>
      </c>
      <c r="E37" s="280"/>
      <c r="H37" s="281"/>
    </row>
    <row r="38" spans="1:8" ht="24" customHeight="1" thickBot="1">
      <c r="A38" s="301" t="s">
        <v>154</v>
      </c>
      <c r="B38" s="302"/>
      <c r="C38" s="289">
        <v>56706.833968351806</v>
      </c>
      <c r="D38" s="72">
        <v>55964.017052122697</v>
      </c>
      <c r="E38" s="280"/>
      <c r="H38" s="281"/>
    </row>
    <row r="39" spans="1:8" ht="15.75">
      <c r="A39" s="54" t="s">
        <v>267</v>
      </c>
      <c r="B39" s="54"/>
      <c r="C39" s="303"/>
    </row>
    <row r="40" spans="1:8" ht="13.5" thickBot="1"/>
    <row r="41" spans="1:8" ht="13.5" thickBot="1">
      <c r="A41" s="275" t="s">
        <v>268</v>
      </c>
      <c r="B41" s="275"/>
      <c r="C41" s="304" t="str">
        <f>C4</f>
        <v>DECEMBER 2024</v>
      </c>
      <c r="D41" s="304" t="str">
        <f>D4</f>
        <v>JUNE 2025</v>
      </c>
    </row>
    <row r="42" spans="1:8" ht="13.5" thickBot="1">
      <c r="A42" s="288" t="s">
        <v>223</v>
      </c>
      <c r="B42" s="305" t="s">
        <v>269</v>
      </c>
      <c r="C42" s="50">
        <v>9985.4792101757994</v>
      </c>
      <c r="D42" s="72">
        <v>10080.7517245076</v>
      </c>
      <c r="H42" s="281"/>
    </row>
    <row r="43" spans="1:8">
      <c r="A43" s="282" t="s">
        <v>225</v>
      </c>
      <c r="B43" s="306" t="s">
        <v>270</v>
      </c>
      <c r="C43" s="48">
        <v>307.955327392578</v>
      </c>
      <c r="D43" s="69">
        <v>307.955327392578</v>
      </c>
      <c r="H43" s="281"/>
    </row>
    <row r="44" spans="1:8">
      <c r="A44" s="282" t="s">
        <v>226</v>
      </c>
      <c r="B44" s="282" t="s">
        <v>271</v>
      </c>
      <c r="C44" s="48">
        <v>1506.7293364500001</v>
      </c>
      <c r="D44" s="69">
        <v>1506.7293364500001</v>
      </c>
      <c r="H44" s="281"/>
    </row>
    <row r="45" spans="1:8">
      <c r="A45" s="282" t="s">
        <v>237</v>
      </c>
      <c r="B45" s="282" t="s">
        <v>272</v>
      </c>
      <c r="C45" s="48">
        <v>8225.5749793899722</v>
      </c>
      <c r="D45" s="69">
        <v>8721.2387973427285</v>
      </c>
      <c r="H45" s="281"/>
    </row>
    <row r="46" spans="1:8">
      <c r="A46" s="282" t="s">
        <v>273</v>
      </c>
      <c r="B46" s="282" t="s">
        <v>274</v>
      </c>
      <c r="C46" s="48">
        <v>-200.17096275</v>
      </c>
      <c r="D46" s="69">
        <v>2.0372688258607498E-13</v>
      </c>
      <c r="H46" s="281"/>
    </row>
    <row r="47" spans="1:8">
      <c r="A47" s="282" t="s">
        <v>239</v>
      </c>
      <c r="B47" s="282" t="s">
        <v>275</v>
      </c>
      <c r="C47" s="48">
        <v>-25.542538860000001</v>
      </c>
      <c r="D47" s="69">
        <v>-13.88038987</v>
      </c>
      <c r="H47" s="281"/>
    </row>
    <row r="48" spans="1:8">
      <c r="A48" s="282" t="s">
        <v>276</v>
      </c>
      <c r="B48" s="282" t="s">
        <v>277</v>
      </c>
      <c r="C48" s="48">
        <v>967.52608204592798</v>
      </c>
      <c r="D48" s="69">
        <v>595.93052739866903</v>
      </c>
      <c r="H48" s="281"/>
    </row>
    <row r="49" spans="1:8">
      <c r="A49" s="282" t="s">
        <v>278</v>
      </c>
      <c r="B49" s="282" t="s">
        <v>279</v>
      </c>
      <c r="C49" s="48">
        <v>-3.5242919693700902E-15</v>
      </c>
      <c r="D49" s="69">
        <v>0</v>
      </c>
      <c r="H49" s="281"/>
    </row>
    <row r="50" spans="1:8">
      <c r="A50" s="282" t="s">
        <v>280</v>
      </c>
      <c r="B50" s="282" t="s">
        <v>281</v>
      </c>
      <c r="C50" s="48">
        <v>-453.39313833927008</v>
      </c>
      <c r="D50" s="69">
        <v>-304.88792670960015</v>
      </c>
      <c r="H50" s="281"/>
    </row>
    <row r="51" spans="1:8" ht="13.5" thickBot="1">
      <c r="A51" s="285" t="s">
        <v>282</v>
      </c>
      <c r="B51" s="285" t="s">
        <v>283</v>
      </c>
      <c r="C51" s="49">
        <v>-1440.00845524129</v>
      </c>
      <c r="D51" s="73">
        <v>-1825.69553815327</v>
      </c>
      <c r="H51" s="281"/>
    </row>
    <row r="52" spans="1:8">
      <c r="A52" s="292"/>
      <c r="B52" s="306" t="s">
        <v>284</v>
      </c>
      <c r="C52" s="48">
        <v>8888.6706300522492</v>
      </c>
      <c r="D52" s="69">
        <v>8987.3901337699408</v>
      </c>
      <c r="H52" s="281"/>
    </row>
    <row r="53" spans="1:8" ht="13.5" thickBot="1">
      <c r="A53" s="307"/>
      <c r="B53" s="285" t="s">
        <v>23</v>
      </c>
      <c r="C53" s="49">
        <v>1096.8085800449899</v>
      </c>
      <c r="D53" s="73">
        <v>1093.3615907892402</v>
      </c>
      <c r="H53" s="281"/>
    </row>
    <row r="54" spans="1:8" ht="13.5" thickBot="1">
      <c r="A54" s="288" t="s">
        <v>227</v>
      </c>
      <c r="B54" s="298" t="s">
        <v>285</v>
      </c>
      <c r="C54" s="50">
        <v>1629.8501146599999</v>
      </c>
      <c r="D54" s="72">
        <v>1620.33035677</v>
      </c>
      <c r="H54" s="281"/>
    </row>
    <row r="55" spans="1:8" ht="13.5" thickBot="1">
      <c r="A55" s="288" t="s">
        <v>231</v>
      </c>
      <c r="B55" s="298" t="s">
        <v>286</v>
      </c>
      <c r="C55" s="50">
        <v>39792.881096950907</v>
      </c>
      <c r="D55" s="72">
        <v>38660.566927326101</v>
      </c>
      <c r="H55" s="281"/>
    </row>
    <row r="56" spans="1:8">
      <c r="A56" s="282" t="s">
        <v>225</v>
      </c>
      <c r="B56" s="308" t="s">
        <v>287</v>
      </c>
      <c r="C56" s="48">
        <v>11568.782559043801</v>
      </c>
      <c r="D56" s="69">
        <v>11446.893506378601</v>
      </c>
      <c r="H56" s="281"/>
    </row>
    <row r="57" spans="1:8">
      <c r="A57" s="282" t="s">
        <v>226</v>
      </c>
      <c r="B57" s="309" t="s">
        <v>288</v>
      </c>
      <c r="C57" s="48">
        <v>382.95881852791899</v>
      </c>
      <c r="D57" s="69">
        <v>442.65881633150798</v>
      </c>
      <c r="H57" s="281"/>
    </row>
    <row r="58" spans="1:8">
      <c r="A58" s="282" t="s">
        <v>289</v>
      </c>
      <c r="B58" s="309" t="s">
        <v>290</v>
      </c>
      <c r="C58" s="48">
        <v>8274.3234734675989</v>
      </c>
      <c r="D58" s="69">
        <v>8574.1701031494904</v>
      </c>
      <c r="H58" s="281"/>
    </row>
    <row r="59" spans="1:8">
      <c r="A59" s="282" t="s">
        <v>247</v>
      </c>
      <c r="B59" s="309" t="s">
        <v>291</v>
      </c>
      <c r="C59" s="48">
        <v>215.12872607189399</v>
      </c>
      <c r="D59" s="69">
        <v>176.777769935724</v>
      </c>
      <c r="H59" s="281"/>
    </row>
    <row r="60" spans="1:8">
      <c r="A60" s="282" t="s">
        <v>239</v>
      </c>
      <c r="B60" s="309" t="s">
        <v>292</v>
      </c>
      <c r="C60" s="48">
        <v>5898.4683460041897</v>
      </c>
      <c r="D60" s="69">
        <v>5425.6114543888198</v>
      </c>
      <c r="H60" s="281"/>
    </row>
    <row r="61" spans="1:8" ht="13.5" thickBot="1">
      <c r="A61" s="285" t="s">
        <v>276</v>
      </c>
      <c r="B61" s="310" t="s">
        <v>293</v>
      </c>
      <c r="C61" s="49">
        <v>13453.2191738355</v>
      </c>
      <c r="D61" s="73">
        <v>12594.4552771419</v>
      </c>
      <c r="H61" s="281"/>
    </row>
    <row r="62" spans="1:8" ht="13.5" thickBot="1">
      <c r="A62" s="288" t="s">
        <v>240</v>
      </c>
      <c r="B62" s="298" t="s">
        <v>294</v>
      </c>
      <c r="C62" s="50">
        <v>17.1453633633344</v>
      </c>
      <c r="D62" s="72">
        <v>17.6989829617577</v>
      </c>
      <c r="H62" s="281"/>
    </row>
    <row r="63" spans="1:8">
      <c r="A63" s="282" t="s">
        <v>225</v>
      </c>
      <c r="B63" s="311" t="s">
        <v>295</v>
      </c>
      <c r="C63" s="312">
        <v>21.7879806860321</v>
      </c>
      <c r="D63" s="297">
        <v>22.180982961757703</v>
      </c>
      <c r="H63" s="281"/>
    </row>
    <row r="64" spans="1:8" ht="13.5" thickBot="1">
      <c r="A64" s="285" t="s">
        <v>226</v>
      </c>
      <c r="B64" s="285" t="s">
        <v>296</v>
      </c>
      <c r="C64" s="49">
        <v>-4.7149999999999999</v>
      </c>
      <c r="D64" s="73">
        <v>-4.4820000000000002</v>
      </c>
      <c r="H64" s="281"/>
    </row>
    <row r="65" spans="1:8" ht="13.5" thickBot="1">
      <c r="A65" s="288" t="s">
        <v>244</v>
      </c>
      <c r="B65" s="298" t="s">
        <v>297</v>
      </c>
      <c r="C65" s="50">
        <v>570.90111183433396</v>
      </c>
      <c r="D65" s="72">
        <v>564.70281354258498</v>
      </c>
      <c r="H65" s="281"/>
    </row>
    <row r="66" spans="1:8" ht="13.5" thickBot="1">
      <c r="A66" s="288" t="s">
        <v>249</v>
      </c>
      <c r="B66" s="298" t="s">
        <v>298</v>
      </c>
      <c r="C66" s="50">
        <v>195.54954394092002</v>
      </c>
      <c r="D66" s="72">
        <v>205.39013526953201</v>
      </c>
      <c r="H66" s="281"/>
    </row>
    <row r="67" spans="1:8" ht="13.5" thickBot="1">
      <c r="A67" s="288" t="s">
        <v>251</v>
      </c>
      <c r="B67" s="298" t="s">
        <v>299</v>
      </c>
      <c r="C67" s="50">
        <v>4379.5033081924203</v>
      </c>
      <c r="D67" s="72">
        <v>4695.5877182431905</v>
      </c>
      <c r="H67" s="281"/>
    </row>
    <row r="68" spans="1:8">
      <c r="A68" s="282" t="s">
        <v>225</v>
      </c>
      <c r="B68" s="306" t="s">
        <v>300</v>
      </c>
      <c r="C68" s="48">
        <v>864.9</v>
      </c>
      <c r="D68" s="69">
        <v>858.25088937999999</v>
      </c>
      <c r="H68" s="281"/>
    </row>
    <row r="69" spans="1:8">
      <c r="A69" s="282" t="s">
        <v>226</v>
      </c>
      <c r="B69" s="282" t="s">
        <v>301</v>
      </c>
      <c r="C69" s="48">
        <v>178</v>
      </c>
      <c r="D69" s="69">
        <v>314.65257293831399</v>
      </c>
      <c r="H69" s="281"/>
    </row>
    <row r="70" spans="1:8">
      <c r="A70" s="282" t="s">
        <v>237</v>
      </c>
      <c r="B70" s="282" t="s">
        <v>302</v>
      </c>
      <c r="C70" s="48">
        <v>1432.4</v>
      </c>
      <c r="D70" s="69">
        <v>1552.4906421205599</v>
      </c>
      <c r="G70" s="281"/>
      <c r="H70" s="281"/>
    </row>
    <row r="71" spans="1:8">
      <c r="A71" s="282" t="s">
        <v>273</v>
      </c>
      <c r="B71" s="295" t="s">
        <v>303</v>
      </c>
      <c r="C71" s="48">
        <v>7.2</v>
      </c>
      <c r="D71" s="69">
        <v>4.5474735088646405E-15</v>
      </c>
      <c r="H71" s="281"/>
    </row>
    <row r="72" spans="1:8">
      <c r="A72" s="282" t="s">
        <v>239</v>
      </c>
      <c r="B72" s="282" t="s">
        <v>304</v>
      </c>
      <c r="C72" s="48"/>
      <c r="D72" s="69"/>
      <c r="H72" s="281"/>
    </row>
    <row r="73" spans="1:8">
      <c r="A73" s="292"/>
      <c r="B73" s="282" t="s">
        <v>305</v>
      </c>
      <c r="C73" s="48">
        <v>213.2</v>
      </c>
      <c r="D73" s="69">
        <v>225.83820336978502</v>
      </c>
      <c r="H73" s="281"/>
    </row>
    <row r="74" spans="1:8">
      <c r="A74" s="292"/>
      <c r="B74" s="282" t="s">
        <v>306</v>
      </c>
      <c r="C74" s="48">
        <v>245.1</v>
      </c>
      <c r="D74" s="69">
        <v>318.14226945191399</v>
      </c>
      <c r="H74" s="281"/>
    </row>
    <row r="75" spans="1:8" ht="13.5" thickBot="1">
      <c r="A75" s="285" t="s">
        <v>276</v>
      </c>
      <c r="B75" s="285" t="s">
        <v>307</v>
      </c>
      <c r="C75" s="49">
        <v>1438.7</v>
      </c>
      <c r="D75" s="287">
        <v>1426.21314098262</v>
      </c>
      <c r="G75" s="281"/>
      <c r="H75" s="281"/>
    </row>
    <row r="76" spans="1:8" ht="13.5" thickBot="1">
      <c r="A76" s="288" t="s">
        <v>253</v>
      </c>
      <c r="B76" s="298" t="s">
        <v>308</v>
      </c>
      <c r="C76" s="72">
        <v>125.17307707025201</v>
      </c>
      <c r="D76" s="72">
        <v>109.423066702097</v>
      </c>
      <c r="H76" s="281"/>
    </row>
    <row r="77" spans="1:8" ht="26.25" thickBot="1">
      <c r="A77" s="288" t="s">
        <v>259</v>
      </c>
      <c r="B77" s="298" t="s">
        <v>309</v>
      </c>
      <c r="C77" s="72">
        <v>10.3497199505371</v>
      </c>
      <c r="D77" s="72">
        <v>9.5654617744193491</v>
      </c>
      <c r="H77" s="281"/>
    </row>
    <row r="78" spans="1:8" ht="13.5" thickBot="1">
      <c r="A78" s="313" t="s">
        <v>310</v>
      </c>
      <c r="B78" s="313"/>
      <c r="C78" s="314">
        <v>56706.832546139907</v>
      </c>
      <c r="D78" s="315">
        <v>55964.0171872336</v>
      </c>
      <c r="H78" s="281"/>
    </row>
    <row r="79" spans="1:8" ht="15.75">
      <c r="A79" s="369" t="s">
        <v>267</v>
      </c>
      <c r="B79" s="369"/>
      <c r="C79" s="316"/>
    </row>
  </sheetData>
  <mergeCells count="7">
    <mergeCell ref="A79:B79"/>
    <mergeCell ref="A1:H1"/>
    <mergeCell ref="A4:B4"/>
    <mergeCell ref="A38:B38"/>
    <mergeCell ref="A39:B39"/>
    <mergeCell ref="A41:B41"/>
    <mergeCell ref="A78:B7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1800-5120-43C6-85BC-372CBCBF79EA}">
  <sheetPr>
    <tabColor rgb="FF3E4A52"/>
  </sheetPr>
  <dimension ref="A1:H61"/>
  <sheetViews>
    <sheetView showGridLines="0" workbookViewId="0">
      <selection sqref="A1:H1"/>
    </sheetView>
  </sheetViews>
  <sheetFormatPr baseColWidth="10" defaultColWidth="11.42578125" defaultRowHeight="12.75"/>
  <cols>
    <col min="1" max="1" width="4.5703125" style="317" customWidth="1"/>
    <col min="2" max="2" width="3.140625" style="13" customWidth="1"/>
    <col min="3" max="3" width="76.42578125" style="13" customWidth="1"/>
    <col min="4" max="8" width="11.42578125" style="13"/>
    <col min="9" max="9" width="8.28515625" style="13" customWidth="1"/>
    <col min="10" max="10" width="62.7109375" style="13" customWidth="1"/>
    <col min="11" max="16384" width="11.42578125" style="13"/>
  </cols>
  <sheetData>
    <row r="1" spans="1:8" ht="41.25" customHeight="1">
      <c r="A1" s="380" t="s">
        <v>367</v>
      </c>
      <c r="B1" s="380"/>
      <c r="C1" s="380"/>
      <c r="D1" s="380"/>
      <c r="E1" s="380"/>
      <c r="F1" s="380"/>
      <c r="G1" s="380"/>
      <c r="H1" s="380"/>
    </row>
    <row r="3" spans="1:8" ht="13.5" thickBot="1">
      <c r="E3" s="274" t="s">
        <v>221</v>
      </c>
    </row>
    <row r="4" spans="1:8" ht="29.25" customHeight="1" thickBot="1">
      <c r="A4" s="58" t="s">
        <v>42</v>
      </c>
      <c r="B4" s="58"/>
      <c r="C4" s="58"/>
      <c r="D4" s="14" t="s">
        <v>368</v>
      </c>
      <c r="E4" s="14" t="s">
        <v>214</v>
      </c>
    </row>
    <row r="5" spans="1:8">
      <c r="A5" s="15" t="s">
        <v>225</v>
      </c>
      <c r="B5" s="59" t="s">
        <v>312</v>
      </c>
      <c r="C5" s="59"/>
      <c r="D5" s="376">
        <v>12711.636590038999</v>
      </c>
      <c r="E5" s="376">
        <v>13164.9049812473</v>
      </c>
    </row>
    <row r="6" spans="1:8" ht="12.75" customHeight="1">
      <c r="A6" s="16"/>
      <c r="B6" s="12">
        <v>1</v>
      </c>
      <c r="C6" s="13" t="s">
        <v>313</v>
      </c>
      <c r="D6" s="69">
        <v>12592.785707188799</v>
      </c>
      <c r="E6" s="69">
        <v>12990.837720063901</v>
      </c>
    </row>
    <row r="7" spans="1:8">
      <c r="A7" s="16"/>
      <c r="B7" s="12">
        <v>2</v>
      </c>
      <c r="C7" s="13" t="s">
        <v>314</v>
      </c>
      <c r="D7" s="69">
        <v>118.85088285023001</v>
      </c>
      <c r="E7" s="69">
        <v>174.067261183444</v>
      </c>
    </row>
    <row r="8" spans="1:8">
      <c r="A8" s="15" t="s">
        <v>226</v>
      </c>
      <c r="B8" s="60" t="s">
        <v>315</v>
      </c>
      <c r="C8" s="60"/>
      <c r="D8" s="377">
        <v>-10884.750090350601</v>
      </c>
      <c r="E8" s="377">
        <v>-10501.250688445101</v>
      </c>
    </row>
    <row r="9" spans="1:8" ht="12.75" customHeight="1">
      <c r="A9" s="16"/>
      <c r="B9" s="12">
        <v>1</v>
      </c>
      <c r="C9" s="17" t="s">
        <v>316</v>
      </c>
      <c r="D9" s="69">
        <v>-8127.5195361433107</v>
      </c>
      <c r="E9" s="69">
        <v>-8012.2204049857601</v>
      </c>
    </row>
    <row r="10" spans="1:8">
      <c r="A10" s="16"/>
      <c r="B10" s="12">
        <v>2</v>
      </c>
      <c r="C10" s="17" t="s">
        <v>317</v>
      </c>
      <c r="D10" s="69">
        <v>-2785.1904537834903</v>
      </c>
      <c r="E10" s="69">
        <v>-2942.4920151882197</v>
      </c>
    </row>
    <row r="11" spans="1:8">
      <c r="A11" s="16"/>
      <c r="B11" s="12">
        <v>3</v>
      </c>
      <c r="C11" s="17" t="s">
        <v>318</v>
      </c>
      <c r="D11" s="69">
        <v>-29.335063248984198</v>
      </c>
      <c r="E11" s="69">
        <v>-14.9739843565677</v>
      </c>
    </row>
    <row r="12" spans="1:8" ht="13.5" thickBot="1">
      <c r="A12" s="16"/>
      <c r="B12" s="12">
        <v>4</v>
      </c>
      <c r="C12" s="17" t="s">
        <v>319</v>
      </c>
      <c r="D12" s="69">
        <v>57.294962825219507</v>
      </c>
      <c r="E12" s="69">
        <v>468.43571608544499</v>
      </c>
    </row>
    <row r="13" spans="1:8" ht="13.5" thickBot="1">
      <c r="A13" s="55" t="s">
        <v>320</v>
      </c>
      <c r="B13" s="55"/>
      <c r="C13" s="55"/>
      <c r="D13" s="70">
        <v>1826.8864996884799</v>
      </c>
      <c r="E13" s="70">
        <v>2663.6542928022</v>
      </c>
    </row>
    <row r="14" spans="1:8" ht="13.5" customHeight="1">
      <c r="A14" s="31" t="s">
        <v>237</v>
      </c>
      <c r="B14" s="61" t="s">
        <v>321</v>
      </c>
      <c r="C14" s="61"/>
      <c r="D14" s="71">
        <v>1234.01497929264</v>
      </c>
      <c r="E14" s="71">
        <v>521.04221551080195</v>
      </c>
    </row>
    <row r="15" spans="1:8" ht="13.5" customHeight="1" thickBot="1">
      <c r="A15" s="15" t="s">
        <v>273</v>
      </c>
      <c r="B15" s="62" t="s">
        <v>322</v>
      </c>
      <c r="C15" s="62"/>
      <c r="D15" s="72">
        <v>-2210.2745068051099</v>
      </c>
      <c r="E15" s="72">
        <v>-2122.1077584392497</v>
      </c>
    </row>
    <row r="16" spans="1:8" ht="13.5" customHeight="1" thickBot="1">
      <c r="A16" s="55" t="s">
        <v>323</v>
      </c>
      <c r="B16" s="63"/>
      <c r="C16" s="63"/>
      <c r="D16" s="72">
        <v>-976.25952751246598</v>
      </c>
      <c r="E16" s="72">
        <v>-1601.06554292845</v>
      </c>
    </row>
    <row r="17" spans="1:5" ht="13.5" customHeight="1" thickBot="1">
      <c r="A17" s="55" t="s">
        <v>324</v>
      </c>
      <c r="B17" s="55"/>
      <c r="C17" s="55"/>
      <c r="D17" s="72">
        <v>850.62697217601897</v>
      </c>
      <c r="E17" s="72">
        <v>1062.58874987375</v>
      </c>
    </row>
    <row r="18" spans="1:5" ht="13.5" customHeight="1" thickBot="1">
      <c r="A18" s="30" t="s">
        <v>239</v>
      </c>
      <c r="B18" s="62" t="s">
        <v>325</v>
      </c>
      <c r="C18" s="62"/>
      <c r="D18" s="72">
        <v>-736.06978275018696</v>
      </c>
      <c r="E18" s="72">
        <v>-542.75191525171192</v>
      </c>
    </row>
    <row r="19" spans="1:5" ht="13.5" customHeight="1">
      <c r="A19" s="15" t="s">
        <v>276</v>
      </c>
      <c r="B19" s="56" t="s">
        <v>326</v>
      </c>
      <c r="C19" s="56"/>
      <c r="D19" s="71">
        <v>1045.3357265194099</v>
      </c>
      <c r="E19" s="71">
        <v>1114.8401867140101</v>
      </c>
    </row>
    <row r="20" spans="1:5" ht="12.75" customHeight="1">
      <c r="A20" s="16"/>
      <c r="B20" s="12">
        <v>1</v>
      </c>
      <c r="C20" s="17" t="s">
        <v>327</v>
      </c>
      <c r="D20" s="69">
        <v>1558.82951733852</v>
      </c>
      <c r="E20" s="69">
        <v>1424.6948166731902</v>
      </c>
    </row>
    <row r="21" spans="1:5">
      <c r="A21" s="16"/>
      <c r="B21" s="12">
        <v>2</v>
      </c>
      <c r="C21" s="17" t="s">
        <v>328</v>
      </c>
      <c r="D21" s="69">
        <v>-481.72795840311596</v>
      </c>
      <c r="E21" s="69">
        <v>-323.69616108697403</v>
      </c>
    </row>
    <row r="22" spans="1:5">
      <c r="A22" s="16"/>
      <c r="B22" s="12">
        <v>3</v>
      </c>
      <c r="C22" s="17" t="s">
        <v>329</v>
      </c>
      <c r="D22" s="69">
        <v>-22.864340750095597</v>
      </c>
      <c r="E22" s="69">
        <v>27.238102219437401</v>
      </c>
    </row>
    <row r="23" spans="1:5">
      <c r="A23" s="16"/>
      <c r="C23" s="17" t="s">
        <v>330</v>
      </c>
      <c r="D23" s="69">
        <v>8.3043771929688983</v>
      </c>
      <c r="E23" s="69">
        <v>27.8196049445352</v>
      </c>
    </row>
    <row r="24" spans="1:5">
      <c r="A24" s="16"/>
      <c r="C24" s="17" t="s">
        <v>331</v>
      </c>
      <c r="D24" s="69">
        <v>-31.1687179430645</v>
      </c>
      <c r="E24" s="69">
        <v>-0.58150272509782408</v>
      </c>
    </row>
    <row r="25" spans="1:5">
      <c r="A25" s="16"/>
      <c r="B25" s="12">
        <v>4</v>
      </c>
      <c r="C25" s="17" t="s">
        <v>332</v>
      </c>
      <c r="D25" s="69">
        <v>9.1953905183634301</v>
      </c>
      <c r="E25" s="69">
        <v>5.7061021864186996</v>
      </c>
    </row>
    <row r="26" spans="1:5" ht="13.5" thickBot="1">
      <c r="A26" s="32"/>
      <c r="B26" s="12">
        <v>5</v>
      </c>
      <c r="C26" s="18" t="s">
        <v>333</v>
      </c>
      <c r="D26" s="73">
        <v>-18.0968821842532</v>
      </c>
      <c r="E26" s="73">
        <v>-19.102673278062298</v>
      </c>
    </row>
    <row r="27" spans="1:5" ht="13.5" thickBot="1">
      <c r="A27" s="55" t="s">
        <v>334</v>
      </c>
      <c r="B27" s="55"/>
      <c r="C27" s="55"/>
      <c r="D27" s="72">
        <v>1045.3357265194099</v>
      </c>
      <c r="E27" s="72">
        <v>1114.8401867140101</v>
      </c>
    </row>
    <row r="28" spans="1:5" ht="13.5" customHeight="1" thickBot="1">
      <c r="A28" s="55" t="s">
        <v>335</v>
      </c>
      <c r="B28" s="55"/>
      <c r="C28" s="55"/>
      <c r="D28" s="72">
        <v>309.265943769226</v>
      </c>
      <c r="E28" s="72">
        <v>572.08827146230101</v>
      </c>
    </row>
    <row r="29" spans="1:5" ht="13.5" customHeight="1">
      <c r="A29" s="15" t="s">
        <v>278</v>
      </c>
      <c r="B29" s="56" t="s">
        <v>336</v>
      </c>
      <c r="C29" s="56"/>
      <c r="D29" s="71">
        <v>18.6862654171325</v>
      </c>
      <c r="E29" s="71">
        <v>-272.33217276229198</v>
      </c>
    </row>
    <row r="30" spans="1:5" ht="12.75" customHeight="1">
      <c r="A30" s="16"/>
      <c r="B30" s="12">
        <v>1</v>
      </c>
      <c r="C30" s="17" t="s">
        <v>337</v>
      </c>
      <c r="D30" s="69">
        <v>39.150200292646097</v>
      </c>
      <c r="E30" s="69">
        <v>38.146454320084501</v>
      </c>
    </row>
    <row r="31" spans="1:5">
      <c r="A31" s="16"/>
      <c r="B31" s="12">
        <v>2</v>
      </c>
      <c r="C31" s="19" t="s">
        <v>338</v>
      </c>
      <c r="D31" s="69">
        <v>-74.934247629180803</v>
      </c>
      <c r="E31" s="69">
        <v>-74.399867885094011</v>
      </c>
    </row>
    <row r="32" spans="1:5">
      <c r="A32" s="16"/>
      <c r="B32" s="12">
        <v>3</v>
      </c>
      <c r="C32" s="17" t="s">
        <v>339</v>
      </c>
      <c r="D32" s="69">
        <v>469.731970988809</v>
      </c>
      <c r="E32" s="69">
        <v>378.89360928163302</v>
      </c>
    </row>
    <row r="33" spans="1:6">
      <c r="A33" s="16"/>
      <c r="B33" s="12">
        <v>4</v>
      </c>
      <c r="C33" s="19" t="s">
        <v>340</v>
      </c>
      <c r="D33" s="69">
        <v>-415.26165823514202</v>
      </c>
      <c r="E33" s="69">
        <v>-614.972368478916</v>
      </c>
    </row>
    <row r="34" spans="1:6">
      <c r="A34" s="16"/>
      <c r="B34" s="12">
        <v>5</v>
      </c>
      <c r="C34" s="19" t="s">
        <v>341</v>
      </c>
      <c r="D34" s="69">
        <v>0</v>
      </c>
      <c r="E34" s="69">
        <v>0</v>
      </c>
    </row>
    <row r="35" spans="1:6" ht="13.5" thickBot="1">
      <c r="A35" s="16"/>
      <c r="B35" s="12">
        <v>6</v>
      </c>
      <c r="C35" s="19" t="s">
        <v>342</v>
      </c>
      <c r="D35" s="73">
        <v>0</v>
      </c>
      <c r="E35" s="73">
        <v>0</v>
      </c>
    </row>
    <row r="36" spans="1:6" ht="13.5" customHeight="1" thickBot="1">
      <c r="A36" s="55" t="s">
        <v>343</v>
      </c>
      <c r="B36" s="55"/>
      <c r="C36" s="55"/>
      <c r="D36" s="72">
        <v>18.6862654171325</v>
      </c>
      <c r="E36" s="72">
        <v>-272.33217276229198</v>
      </c>
    </row>
    <row r="37" spans="1:6" ht="13.5" customHeight="1">
      <c r="A37" s="15" t="s">
        <v>344</v>
      </c>
      <c r="B37" s="56" t="s">
        <v>345</v>
      </c>
      <c r="C37" s="56"/>
      <c r="D37" s="69">
        <v>-94.541209276834195</v>
      </c>
      <c r="E37" s="69">
        <v>-95.0644366482545</v>
      </c>
      <c r="F37" s="378"/>
    </row>
    <row r="38" spans="1:6" ht="12.75" customHeight="1">
      <c r="A38" s="16"/>
      <c r="B38" s="12">
        <v>1</v>
      </c>
      <c r="C38" s="17" t="s">
        <v>346</v>
      </c>
      <c r="D38" s="69">
        <v>343.47216975800097</v>
      </c>
      <c r="E38" s="69">
        <v>279.90265957808197</v>
      </c>
    </row>
    <row r="39" spans="1:6" ht="12.75" customHeight="1">
      <c r="A39" s="16"/>
      <c r="B39" s="12">
        <v>2</v>
      </c>
      <c r="C39" s="17" t="s">
        <v>347</v>
      </c>
      <c r="D39" s="69">
        <v>-404.32003376024403</v>
      </c>
      <c r="E39" s="69">
        <v>-358.21612145313202</v>
      </c>
    </row>
    <row r="40" spans="1:6">
      <c r="A40" s="16"/>
      <c r="B40" s="12">
        <v>3</v>
      </c>
      <c r="C40" s="17" t="s">
        <v>348</v>
      </c>
      <c r="D40" s="69">
        <v>11.888129148878999</v>
      </c>
      <c r="E40" s="69">
        <v>17.666345226472799</v>
      </c>
    </row>
    <row r="41" spans="1:6" ht="12.75" customHeight="1">
      <c r="A41" s="16"/>
      <c r="B41" s="12">
        <v>4</v>
      </c>
      <c r="C41" s="17" t="s">
        <v>349</v>
      </c>
      <c r="D41" s="69">
        <v>-5.6144005130726304</v>
      </c>
      <c r="E41" s="69">
        <v>-5.1693090193286499</v>
      </c>
    </row>
    <row r="42" spans="1:6">
      <c r="A42" s="16"/>
      <c r="B42" s="12">
        <v>5</v>
      </c>
      <c r="C42" s="17" t="s">
        <v>350</v>
      </c>
      <c r="D42" s="69">
        <v>-29.522737573877798</v>
      </c>
      <c r="E42" s="69">
        <v>-32.904264189535596</v>
      </c>
    </row>
    <row r="43" spans="1:6" ht="12.75" customHeight="1">
      <c r="A43" s="16"/>
      <c r="B43" s="12">
        <v>6</v>
      </c>
      <c r="C43" s="19" t="s">
        <v>351</v>
      </c>
      <c r="D43" s="69">
        <v>0</v>
      </c>
      <c r="E43" s="69">
        <v>0</v>
      </c>
    </row>
    <row r="44" spans="1:6">
      <c r="A44" s="16"/>
      <c r="B44" s="12">
        <v>7</v>
      </c>
      <c r="C44" s="17" t="s">
        <v>329</v>
      </c>
      <c r="D44" s="69">
        <v>-7.6345143750700801</v>
      </c>
      <c r="E44" s="69">
        <v>8.2685487173139016</v>
      </c>
    </row>
    <row r="45" spans="1:6">
      <c r="A45" s="16"/>
      <c r="B45" s="12"/>
      <c r="C45" s="17" t="s">
        <v>330</v>
      </c>
      <c r="D45" s="69">
        <v>9.4308156249299202</v>
      </c>
      <c r="E45" s="69">
        <v>14.411349275313899</v>
      </c>
    </row>
    <row r="46" spans="1:6">
      <c r="A46" s="16"/>
      <c r="B46" s="12"/>
      <c r="C46" s="17" t="s">
        <v>331</v>
      </c>
      <c r="D46" s="69">
        <v>-17.065330000000003</v>
      </c>
      <c r="E46" s="69">
        <v>-6.1428005580000002</v>
      </c>
    </row>
    <row r="47" spans="1:6" ht="12.75" customHeight="1">
      <c r="A47" s="16"/>
      <c r="B47" s="12">
        <v>8</v>
      </c>
      <c r="C47" s="19" t="s">
        <v>339</v>
      </c>
      <c r="D47" s="69">
        <v>0</v>
      </c>
      <c r="E47" s="69">
        <v>0</v>
      </c>
    </row>
    <row r="48" spans="1:6">
      <c r="A48" s="16"/>
      <c r="B48" s="12">
        <v>9</v>
      </c>
      <c r="C48" s="19" t="s">
        <v>340</v>
      </c>
      <c r="D48" s="69">
        <v>0</v>
      </c>
      <c r="E48" s="69">
        <v>0</v>
      </c>
    </row>
    <row r="49" spans="1:5">
      <c r="A49" s="16"/>
      <c r="B49" s="12">
        <v>10</v>
      </c>
      <c r="C49" s="17" t="s">
        <v>341</v>
      </c>
      <c r="D49" s="69">
        <v>2.4903280067963203</v>
      </c>
      <c r="E49" s="69">
        <v>2.56781175186266</v>
      </c>
    </row>
    <row r="50" spans="1:5">
      <c r="A50" s="16"/>
      <c r="B50" s="12">
        <v>11</v>
      </c>
      <c r="C50" s="17" t="s">
        <v>342</v>
      </c>
      <c r="D50" s="69">
        <v>-5.29814996824659</v>
      </c>
      <c r="E50" s="69">
        <v>-7.1802805290878595</v>
      </c>
    </row>
    <row r="51" spans="1:5" ht="14.25" customHeight="1" thickBot="1">
      <c r="A51" s="32"/>
      <c r="B51" s="33">
        <v>12</v>
      </c>
      <c r="C51" s="18" t="s">
        <v>352</v>
      </c>
      <c r="D51" s="73">
        <v>-2E-3</v>
      </c>
      <c r="E51" s="73">
        <v>1.7326909799999198E-4</v>
      </c>
    </row>
    <row r="52" spans="1:5" ht="13.5" thickBot="1">
      <c r="A52" s="55" t="s">
        <v>353</v>
      </c>
      <c r="B52" s="55"/>
      <c r="C52" s="55"/>
      <c r="D52" s="72">
        <v>-94.541209276834195</v>
      </c>
      <c r="E52" s="72">
        <v>-95.0644366482545</v>
      </c>
    </row>
    <row r="53" spans="1:5" ht="13.5" customHeight="1" thickBot="1">
      <c r="A53" s="20" t="s">
        <v>282</v>
      </c>
      <c r="B53" s="57" t="s">
        <v>354</v>
      </c>
      <c r="C53" s="57"/>
      <c r="D53" s="73">
        <v>-52.377385239103106</v>
      </c>
      <c r="E53" s="73">
        <v>-22.552365404434099</v>
      </c>
    </row>
    <row r="54" spans="1:5" ht="13.5" customHeight="1" thickBot="1">
      <c r="A54" s="20" t="s">
        <v>355</v>
      </c>
      <c r="B54" s="57" t="s">
        <v>356</v>
      </c>
      <c r="C54" s="57"/>
      <c r="D54" s="72">
        <v>1031.6605868464401</v>
      </c>
      <c r="E54" s="72">
        <v>1244.7280465210599</v>
      </c>
    </row>
    <row r="55" spans="1:5" ht="13.5" customHeight="1" thickBot="1">
      <c r="A55" s="20" t="s">
        <v>357</v>
      </c>
      <c r="B55" s="57" t="s">
        <v>358</v>
      </c>
      <c r="C55" s="57"/>
      <c r="D55" s="73">
        <v>-241.55721085961</v>
      </c>
      <c r="E55" s="73">
        <v>-326.25668370058105</v>
      </c>
    </row>
    <row r="56" spans="1:5" ht="13.5" customHeight="1" thickBot="1">
      <c r="A56" s="20" t="s">
        <v>359</v>
      </c>
      <c r="B56" s="57" t="s">
        <v>360</v>
      </c>
      <c r="C56" s="57"/>
      <c r="D56" s="72">
        <v>790.10337598683304</v>
      </c>
      <c r="E56" s="72">
        <v>918.47136282047893</v>
      </c>
    </row>
    <row r="57" spans="1:5" ht="13.5" customHeight="1" thickBot="1">
      <c r="A57" s="20" t="s">
        <v>361</v>
      </c>
      <c r="B57" s="57" t="s">
        <v>362</v>
      </c>
      <c r="C57" s="57"/>
      <c r="D57" s="73">
        <v>0</v>
      </c>
      <c r="E57" s="73">
        <v>-1.05493499999909E-5</v>
      </c>
    </row>
    <row r="58" spans="1:5" ht="24.75" customHeight="1" thickBot="1">
      <c r="A58" s="20" t="s">
        <v>363</v>
      </c>
      <c r="B58" s="57" t="s">
        <v>364</v>
      </c>
      <c r="C58" s="57"/>
      <c r="D58" s="50">
        <v>790.10337598683304</v>
      </c>
      <c r="E58" s="50">
        <v>918.47135227112904</v>
      </c>
    </row>
    <row r="59" spans="1:5" ht="13.5" customHeight="1">
      <c r="A59" s="16"/>
      <c r="B59" s="12">
        <v>1</v>
      </c>
      <c r="C59" s="17" t="s">
        <v>365</v>
      </c>
      <c r="D59" s="48">
        <v>296.14664384961299</v>
      </c>
      <c r="E59" s="48">
        <v>322.53993188526402</v>
      </c>
    </row>
    <row r="60" spans="1:5" ht="13.5" thickBot="1">
      <c r="A60" s="32"/>
      <c r="B60" s="33">
        <v>2</v>
      </c>
      <c r="C60" s="18" t="s">
        <v>366</v>
      </c>
      <c r="D60" s="49">
        <v>493.95672707458402</v>
      </c>
      <c r="E60" s="49">
        <v>595.93152739865104</v>
      </c>
    </row>
    <row r="61" spans="1:5">
      <c r="A61" s="368" t="s">
        <v>425</v>
      </c>
      <c r="B61" s="368"/>
      <c r="C61" s="368"/>
      <c r="D61" s="21"/>
      <c r="E61" s="21"/>
    </row>
  </sheetData>
  <mergeCells count="24">
    <mergeCell ref="A27:C27"/>
    <mergeCell ref="A1:H1"/>
    <mergeCell ref="A4:C4"/>
    <mergeCell ref="B5:C5"/>
    <mergeCell ref="B8:C8"/>
    <mergeCell ref="A13:C13"/>
    <mergeCell ref="B14:C14"/>
    <mergeCell ref="B15:C15"/>
    <mergeCell ref="A16:C16"/>
    <mergeCell ref="A17:C17"/>
    <mergeCell ref="B18:C18"/>
    <mergeCell ref="B19:C19"/>
    <mergeCell ref="A61:C61"/>
    <mergeCell ref="A28:C28"/>
    <mergeCell ref="B29:C29"/>
    <mergeCell ref="A36:C36"/>
    <mergeCell ref="B37:C37"/>
    <mergeCell ref="A52:C52"/>
    <mergeCell ref="B53:C53"/>
    <mergeCell ref="B54:C54"/>
    <mergeCell ref="B55:C55"/>
    <mergeCell ref="B56:C56"/>
    <mergeCell ref="B57:C57"/>
    <mergeCell ref="B58:C5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3E5B-9631-41A2-A85D-DCD7BE8A0CFB}">
  <sheetPr>
    <tabColor rgb="FF3E4A52"/>
  </sheetPr>
  <dimension ref="A1:P29"/>
  <sheetViews>
    <sheetView showGridLines="0" workbookViewId="0">
      <selection sqref="A1:I1"/>
    </sheetView>
  </sheetViews>
  <sheetFormatPr baseColWidth="10" defaultColWidth="11.42578125" defaultRowHeight="12.75"/>
  <cols>
    <col min="1" max="1" width="66.28515625" style="317" bestFit="1" customWidth="1"/>
    <col min="2" max="7" width="10.85546875" style="13" customWidth="1"/>
    <col min="8" max="8" width="7.85546875" style="13" bestFit="1" customWidth="1"/>
    <col min="9" max="9" width="11.42578125" style="13"/>
    <col min="10" max="10" width="8.28515625" style="13" customWidth="1"/>
    <col min="11" max="11" width="11.42578125" style="13" customWidth="1"/>
    <col min="12" max="16384" width="11.42578125" style="13"/>
  </cols>
  <sheetData>
    <row r="1" spans="1:16" ht="37.5" customHeight="1">
      <c r="A1" s="381" t="s">
        <v>367</v>
      </c>
      <c r="B1" s="381"/>
      <c r="C1" s="381"/>
      <c r="D1" s="381"/>
      <c r="E1" s="381"/>
      <c r="F1" s="381"/>
      <c r="G1" s="381"/>
      <c r="H1" s="381"/>
      <c r="I1" s="381"/>
    </row>
    <row r="3" spans="1:16" ht="13.5" thickBot="1">
      <c r="G3" s="274" t="s">
        <v>221</v>
      </c>
    </row>
    <row r="4" spans="1:16">
      <c r="A4" s="318" t="s">
        <v>42</v>
      </c>
      <c r="B4" s="319" t="s">
        <v>217</v>
      </c>
      <c r="C4" s="319"/>
      <c r="D4" s="319"/>
      <c r="E4" s="319" t="s">
        <v>216</v>
      </c>
      <c r="F4" s="319"/>
      <c r="G4" s="319"/>
    </row>
    <row r="5" spans="1:16" ht="13.5" thickBot="1">
      <c r="A5" s="320"/>
      <c r="B5" s="321" t="s">
        <v>57</v>
      </c>
      <c r="C5" s="321" t="s">
        <v>369</v>
      </c>
      <c r="D5" s="321" t="s">
        <v>6</v>
      </c>
      <c r="E5" s="321" t="s">
        <v>57</v>
      </c>
      <c r="F5" s="321" t="s">
        <v>369</v>
      </c>
      <c r="G5" s="321" t="s">
        <v>6</v>
      </c>
    </row>
    <row r="6" spans="1:16">
      <c r="A6" s="322" t="s">
        <v>370</v>
      </c>
      <c r="B6" s="323">
        <v>1990.8910412508701</v>
      </c>
      <c r="C6" s="323">
        <v>10720.7455487882</v>
      </c>
      <c r="D6" s="323">
        <f>+C6+B6</f>
        <v>12711.63659003907</v>
      </c>
      <c r="E6" s="323">
        <v>2170.32259461898</v>
      </c>
      <c r="F6" s="323">
        <v>10994.582386628301</v>
      </c>
      <c r="G6" s="323">
        <f t="shared" ref="G6:G28" si="0">+F6+E6</f>
        <v>13164.90498124728</v>
      </c>
      <c r="N6" s="281"/>
      <c r="O6" s="281"/>
      <c r="P6" s="281"/>
    </row>
    <row r="7" spans="1:16">
      <c r="A7" s="324" t="s">
        <v>371</v>
      </c>
      <c r="B7" s="325">
        <v>1882.3280874355501</v>
      </c>
      <c r="C7" s="325">
        <v>10710.457619753299</v>
      </c>
      <c r="D7" s="325">
        <f t="shared" ref="D7:D28" si="1">+C7+B7</f>
        <v>12592.785707188848</v>
      </c>
      <c r="E7" s="325">
        <v>2006.03306497477</v>
      </c>
      <c r="F7" s="325">
        <v>10984.804655089101</v>
      </c>
      <c r="G7" s="325">
        <f t="shared" si="0"/>
        <v>12990.837720063872</v>
      </c>
      <c r="N7" s="281"/>
      <c r="O7" s="281"/>
      <c r="P7" s="281"/>
    </row>
    <row r="8" spans="1:16">
      <c r="A8" s="324" t="s">
        <v>372</v>
      </c>
      <c r="B8" s="325">
        <v>449.72584309730496</v>
      </c>
      <c r="C8" s="325">
        <v>108.296252696518</v>
      </c>
      <c r="D8" s="325">
        <f t="shared" si="1"/>
        <v>558.02209579382293</v>
      </c>
      <c r="E8" s="325">
        <v>538.53078639062994</v>
      </c>
      <c r="F8" s="325">
        <v>108.49992374723</v>
      </c>
      <c r="G8" s="325">
        <f t="shared" si="0"/>
        <v>647.03071013785996</v>
      </c>
      <c r="N8" s="281"/>
      <c r="O8" s="281"/>
      <c r="P8" s="281"/>
    </row>
    <row r="9" spans="1:16">
      <c r="A9" s="324" t="s">
        <v>373</v>
      </c>
      <c r="B9" s="325">
        <v>14.5503128229161</v>
      </c>
      <c r="C9" s="325">
        <v>0.64575355710087001</v>
      </c>
      <c r="D9" s="325">
        <f t="shared" si="1"/>
        <v>15.196066380016969</v>
      </c>
      <c r="E9" s="325">
        <v>14.8119190090326</v>
      </c>
      <c r="F9" s="325">
        <v>0.551741795294171</v>
      </c>
      <c r="G9" s="325">
        <f t="shared" si="0"/>
        <v>15.363660804326772</v>
      </c>
      <c r="N9" s="281"/>
      <c r="O9" s="281"/>
      <c r="P9" s="281"/>
    </row>
    <row r="10" spans="1:16">
      <c r="A10" s="324" t="s">
        <v>374</v>
      </c>
      <c r="B10" s="325">
        <v>144.56135538424701</v>
      </c>
      <c r="C10" s="325">
        <v>36.557061400341901</v>
      </c>
      <c r="D10" s="325">
        <f t="shared" si="1"/>
        <v>181.1184167845889</v>
      </c>
      <c r="E10" s="325">
        <v>154.14614788188501</v>
      </c>
      <c r="F10" s="325">
        <v>37.016473981841202</v>
      </c>
      <c r="G10" s="325">
        <f t="shared" si="0"/>
        <v>191.1626218637262</v>
      </c>
      <c r="N10" s="281"/>
      <c r="O10" s="281"/>
      <c r="P10" s="281"/>
    </row>
    <row r="11" spans="1:16">
      <c r="A11" s="324" t="s">
        <v>375</v>
      </c>
      <c r="B11" s="325">
        <v>1273.4905761310799</v>
      </c>
      <c r="C11" s="325">
        <v>10564.958552099301</v>
      </c>
      <c r="D11" s="325">
        <f t="shared" si="1"/>
        <v>11838.449128230381</v>
      </c>
      <c r="E11" s="325">
        <v>1298.5442116932202</v>
      </c>
      <c r="F11" s="325">
        <v>10838.7365155647</v>
      </c>
      <c r="G11" s="325">
        <f t="shared" si="0"/>
        <v>12137.280727257921</v>
      </c>
      <c r="N11" s="281"/>
      <c r="O11" s="281"/>
      <c r="P11" s="281"/>
    </row>
    <row r="12" spans="1:16">
      <c r="A12" s="326" t="s">
        <v>376</v>
      </c>
      <c r="B12" s="327">
        <v>108.56295381532399</v>
      </c>
      <c r="C12" s="327">
        <v>10.2879290349057</v>
      </c>
      <c r="D12" s="327">
        <f t="shared" si="1"/>
        <v>118.8508828502297</v>
      </c>
      <c r="E12" s="327">
        <v>164.28952964421399</v>
      </c>
      <c r="F12" s="327">
        <v>9.7777315392302295</v>
      </c>
      <c r="G12" s="327">
        <f t="shared" si="0"/>
        <v>174.0672611834442</v>
      </c>
      <c r="N12" s="281"/>
      <c r="O12" s="281"/>
      <c r="P12" s="281"/>
    </row>
    <row r="13" spans="1:16">
      <c r="A13" s="328" t="s">
        <v>377</v>
      </c>
      <c r="B13" s="329">
        <v>-1625.3243403445101</v>
      </c>
      <c r="C13" s="329">
        <v>-9259.4257500060503</v>
      </c>
      <c r="D13" s="329">
        <f t="shared" si="1"/>
        <v>-10884.750090350561</v>
      </c>
      <c r="E13" s="329">
        <v>-1828.81788411966</v>
      </c>
      <c r="F13" s="329">
        <v>-8672.4328043254409</v>
      </c>
      <c r="G13" s="329">
        <f t="shared" si="0"/>
        <v>-10501.250688445101</v>
      </c>
      <c r="N13" s="281"/>
      <c r="O13" s="281"/>
      <c r="P13" s="281"/>
    </row>
    <row r="14" spans="1:16">
      <c r="A14" s="324" t="s">
        <v>378</v>
      </c>
      <c r="B14" s="325">
        <v>-1071.0756906132901</v>
      </c>
      <c r="C14" s="325">
        <v>-7056.4438455300196</v>
      </c>
      <c r="D14" s="325">
        <f t="shared" si="1"/>
        <v>-8127.5195361433098</v>
      </c>
      <c r="E14" s="325">
        <v>-1132.97894148877</v>
      </c>
      <c r="F14" s="325">
        <v>-6879.2414634969891</v>
      </c>
      <c r="G14" s="325">
        <f t="shared" si="0"/>
        <v>-8012.2204049857592</v>
      </c>
      <c r="N14" s="281"/>
      <c r="O14" s="281"/>
      <c r="P14" s="281"/>
    </row>
    <row r="15" spans="1:16">
      <c r="A15" s="324" t="s">
        <v>379</v>
      </c>
      <c r="B15" s="325">
        <v>-975.25074496003992</v>
      </c>
      <c r="C15" s="325">
        <v>-6629.2271528127394</v>
      </c>
      <c r="D15" s="325">
        <f t="shared" si="1"/>
        <v>-7604.4778977727792</v>
      </c>
      <c r="E15" s="325">
        <v>-1026.70142973201</v>
      </c>
      <c r="F15" s="325">
        <v>-6448.2743565559904</v>
      </c>
      <c r="G15" s="325">
        <f t="shared" si="0"/>
        <v>-7474.9757862880006</v>
      </c>
      <c r="N15" s="281"/>
      <c r="O15" s="281"/>
      <c r="P15" s="281"/>
    </row>
    <row r="16" spans="1:16">
      <c r="A16" s="324" t="s">
        <v>380</v>
      </c>
      <c r="B16" s="325">
        <v>-95.824945653246701</v>
      </c>
      <c r="C16" s="325">
        <v>-427.216692717282</v>
      </c>
      <c r="D16" s="325">
        <f t="shared" si="1"/>
        <v>-523.04163837052874</v>
      </c>
      <c r="E16" s="325">
        <v>-106.277511756761</v>
      </c>
      <c r="F16" s="325">
        <v>-430.96710694099505</v>
      </c>
      <c r="G16" s="325">
        <f t="shared" si="0"/>
        <v>-537.2446186977561</v>
      </c>
      <c r="N16" s="281"/>
      <c r="O16" s="281"/>
      <c r="P16" s="281"/>
    </row>
    <row r="17" spans="1:16">
      <c r="A17" s="324" t="s">
        <v>381</v>
      </c>
      <c r="B17" s="325">
        <v>-613.80466538966596</v>
      </c>
      <c r="C17" s="325">
        <v>-2171.3857883938299</v>
      </c>
      <c r="D17" s="325">
        <f t="shared" si="1"/>
        <v>-2785.1904537834957</v>
      </c>
      <c r="E17" s="325">
        <v>-675.84410908838902</v>
      </c>
      <c r="F17" s="325">
        <v>-2266.6479060998299</v>
      </c>
      <c r="G17" s="325">
        <f t="shared" si="0"/>
        <v>-2942.4920151882188</v>
      </c>
      <c r="N17" s="281"/>
      <c r="O17" s="281"/>
      <c r="P17" s="281"/>
    </row>
    <row r="18" spans="1:16">
      <c r="A18" s="324" t="s">
        <v>382</v>
      </c>
      <c r="B18" s="325">
        <v>-6.4047965384888403</v>
      </c>
      <c r="C18" s="325">
        <v>-22.9302667104953</v>
      </c>
      <c r="D18" s="325">
        <f t="shared" si="1"/>
        <v>-29.335063248984142</v>
      </c>
      <c r="E18" s="325">
        <v>-16.613811605115501</v>
      </c>
      <c r="F18" s="325">
        <v>1.63982724854783</v>
      </c>
      <c r="G18" s="325">
        <f t="shared" si="0"/>
        <v>-14.973984356567671</v>
      </c>
      <c r="N18" s="281"/>
      <c r="O18" s="281"/>
      <c r="P18" s="281"/>
    </row>
    <row r="19" spans="1:16" ht="13.5" thickBot="1">
      <c r="A19" s="324" t="s">
        <v>383</v>
      </c>
      <c r="B19" s="325">
        <v>65.960812196935294</v>
      </c>
      <c r="C19" s="325">
        <v>-8.6658493717157992</v>
      </c>
      <c r="D19" s="325">
        <f t="shared" si="1"/>
        <v>57.294962825219493</v>
      </c>
      <c r="E19" s="325">
        <v>-3.38102193738623</v>
      </c>
      <c r="F19" s="325">
        <v>471.816738022832</v>
      </c>
      <c r="G19" s="325">
        <f t="shared" si="0"/>
        <v>468.43571608544579</v>
      </c>
      <c r="N19" s="281"/>
      <c r="O19" s="281"/>
      <c r="P19" s="281"/>
    </row>
    <row r="20" spans="1:16" ht="13.5" thickBot="1">
      <c r="A20" s="330" t="s">
        <v>384</v>
      </c>
      <c r="B20" s="331">
        <v>365.56670090636305</v>
      </c>
      <c r="C20" s="331">
        <v>1461.31979878211</v>
      </c>
      <c r="D20" s="331">
        <f t="shared" si="1"/>
        <v>1826.8864996884731</v>
      </c>
      <c r="E20" s="331">
        <v>341.50471049932003</v>
      </c>
      <c r="F20" s="331">
        <v>2322.1495823028799</v>
      </c>
      <c r="G20" s="331">
        <f t="shared" si="0"/>
        <v>2663.6542928022</v>
      </c>
      <c r="N20" s="281"/>
      <c r="O20" s="281"/>
      <c r="P20" s="281"/>
    </row>
    <row r="21" spans="1:16" ht="13.5" thickBot="1">
      <c r="A21" s="330" t="s">
        <v>385</v>
      </c>
      <c r="B21" s="331">
        <v>-45.666151281585996</v>
      </c>
      <c r="C21" s="331">
        <v>-930.59337623088004</v>
      </c>
      <c r="D21" s="331">
        <f t="shared" si="1"/>
        <v>-976.25952751246609</v>
      </c>
      <c r="E21" s="331">
        <v>-43.418510824115003</v>
      </c>
      <c r="F21" s="331">
        <v>-1557.6470321043298</v>
      </c>
      <c r="G21" s="331">
        <f t="shared" si="0"/>
        <v>-1601.0655429284448</v>
      </c>
      <c r="N21" s="281"/>
      <c r="O21" s="281"/>
      <c r="P21" s="281"/>
    </row>
    <row r="22" spans="1:16" ht="13.5" thickBot="1">
      <c r="A22" s="330" t="s">
        <v>386</v>
      </c>
      <c r="B22" s="331">
        <v>102.779509014675</v>
      </c>
      <c r="C22" s="331">
        <v>206.48643475455199</v>
      </c>
      <c r="D22" s="331">
        <f t="shared" si="1"/>
        <v>309.26594376922696</v>
      </c>
      <c r="E22" s="331">
        <v>136.63064812897301</v>
      </c>
      <c r="F22" s="331">
        <v>435.45762333332897</v>
      </c>
      <c r="G22" s="331">
        <f t="shared" si="0"/>
        <v>572.08827146230192</v>
      </c>
      <c r="N22" s="281"/>
      <c r="O22" s="281"/>
      <c r="P22" s="281"/>
    </row>
    <row r="23" spans="1:16" ht="13.5" thickBot="1">
      <c r="A23" s="330" t="s">
        <v>343</v>
      </c>
      <c r="B23" s="331">
        <v>-6.6269571098579902</v>
      </c>
      <c r="C23" s="331">
        <v>25.313222526990298</v>
      </c>
      <c r="D23" s="331">
        <f t="shared" si="1"/>
        <v>18.686265417132308</v>
      </c>
      <c r="E23" s="331">
        <v>-49.604179584568399</v>
      </c>
      <c r="F23" s="331">
        <v>-222.72799317772402</v>
      </c>
      <c r="G23" s="331">
        <f t="shared" si="0"/>
        <v>-272.33217276229243</v>
      </c>
      <c r="N23" s="281"/>
      <c r="O23" s="281"/>
      <c r="P23" s="281"/>
    </row>
    <row r="24" spans="1:16" ht="13.5" thickBot="1">
      <c r="A24" s="330" t="s">
        <v>353</v>
      </c>
      <c r="B24" s="331">
        <v>0</v>
      </c>
      <c r="C24" s="331">
        <v>-94.541209276834195</v>
      </c>
      <c r="D24" s="331">
        <f t="shared" si="1"/>
        <v>-94.541209276834195</v>
      </c>
      <c r="E24" s="331">
        <v>0</v>
      </c>
      <c r="F24" s="331">
        <v>-95.0644366482545</v>
      </c>
      <c r="G24" s="331">
        <f t="shared" si="0"/>
        <v>-95.0644366482545</v>
      </c>
      <c r="N24" s="281"/>
      <c r="O24" s="281"/>
      <c r="P24" s="281"/>
    </row>
    <row r="25" spans="1:16">
      <c r="A25" s="332" t="s">
        <v>387</v>
      </c>
      <c r="B25" s="333">
        <v>-2.5024621353312</v>
      </c>
      <c r="C25" s="333">
        <v>-49.874923103771899</v>
      </c>
      <c r="D25" s="333">
        <f t="shared" si="1"/>
        <v>-52.377385239103099</v>
      </c>
      <c r="E25" s="333">
        <v>-0.55249434249201901</v>
      </c>
      <c r="F25" s="333">
        <v>-21.999871061942098</v>
      </c>
      <c r="G25" s="333">
        <f t="shared" si="0"/>
        <v>-22.552365404434116</v>
      </c>
      <c r="N25" s="281"/>
      <c r="O25" s="281"/>
      <c r="P25" s="281"/>
    </row>
    <row r="26" spans="1:16">
      <c r="A26" s="334" t="s">
        <v>388</v>
      </c>
      <c r="B26" s="325">
        <v>-113.93001489101501</v>
      </c>
      <c r="C26" s="325">
        <v>-127.627195968596</v>
      </c>
      <c r="D26" s="325">
        <f t="shared" si="1"/>
        <v>-241.55721085961102</v>
      </c>
      <c r="E26" s="325">
        <v>-117.60792425162801</v>
      </c>
      <c r="F26" s="325">
        <v>-208.648759448953</v>
      </c>
      <c r="G26" s="325">
        <f t="shared" si="0"/>
        <v>-326.25668370058099</v>
      </c>
      <c r="N26" s="281"/>
      <c r="O26" s="281"/>
      <c r="P26" s="281"/>
    </row>
    <row r="27" spans="1:16" ht="13.5" thickBot="1">
      <c r="A27" s="335" t="s">
        <v>389</v>
      </c>
      <c r="B27" s="336">
        <v>-110.501539826658</v>
      </c>
      <c r="C27" s="336">
        <v>-185.645104022954</v>
      </c>
      <c r="D27" s="336">
        <f t="shared" si="1"/>
        <v>-296.14664384961202</v>
      </c>
      <c r="E27" s="336">
        <v>-111.372928219953</v>
      </c>
      <c r="F27" s="336">
        <v>-211.167003665312</v>
      </c>
      <c r="G27" s="336">
        <f t="shared" si="0"/>
        <v>-322.53993188526499</v>
      </c>
      <c r="N27" s="281"/>
      <c r="O27" s="281"/>
      <c r="P27" s="281"/>
    </row>
    <row r="28" spans="1:16" ht="13.5" thickBot="1">
      <c r="A28" s="337" t="s">
        <v>390</v>
      </c>
      <c r="B28" s="331">
        <v>189.11908467658901</v>
      </c>
      <c r="C28" s="331">
        <v>304.83764239799001</v>
      </c>
      <c r="D28" s="331">
        <f t="shared" si="1"/>
        <v>493.95672707457902</v>
      </c>
      <c r="E28" s="331">
        <v>155.579321405537</v>
      </c>
      <c r="F28" s="331">
        <v>440.35220599311702</v>
      </c>
      <c r="G28" s="331">
        <f t="shared" si="0"/>
        <v>595.931527398654</v>
      </c>
      <c r="N28" s="281"/>
      <c r="O28" s="281"/>
      <c r="P28" s="281"/>
    </row>
    <row r="29" spans="1:16">
      <c r="A29" s="367" t="s">
        <v>425</v>
      </c>
      <c r="B29" s="367"/>
      <c r="C29" s="367"/>
      <c r="D29" s="22"/>
      <c r="E29" s="21"/>
      <c r="F29" s="21"/>
    </row>
  </sheetData>
  <mergeCells count="5">
    <mergeCell ref="A1:I1"/>
    <mergeCell ref="A4:A5"/>
    <mergeCell ref="B4:D4"/>
    <mergeCell ref="E4:G4"/>
    <mergeCell ref="A29:C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A7F33-EA77-470E-A6BF-4ABE99A67628}">
  <sheetPr>
    <tabColor rgb="FF3E4A52"/>
  </sheetPr>
  <dimension ref="A1:P17"/>
  <sheetViews>
    <sheetView showGridLines="0" workbookViewId="0">
      <selection sqref="A1:G1"/>
    </sheetView>
  </sheetViews>
  <sheetFormatPr baseColWidth="10" defaultColWidth="11.42578125" defaultRowHeight="15"/>
  <cols>
    <col min="1" max="1" width="30.85546875" style="341" customWidth="1"/>
    <col min="2" max="2" width="1.85546875" style="341" customWidth="1"/>
    <col min="3" max="4" width="11.42578125" style="343"/>
    <col min="5" max="5" width="2.5703125" style="341" customWidth="1"/>
    <col min="6" max="7" width="11.42578125" style="343"/>
    <col min="8" max="8" width="2.42578125" style="341" customWidth="1"/>
    <col min="9" max="16384" width="11.42578125" style="341"/>
  </cols>
  <sheetData>
    <row r="1" spans="1:16" ht="35.450000000000003" customHeight="1">
      <c r="A1" s="380" t="s">
        <v>400</v>
      </c>
      <c r="B1" s="380"/>
      <c r="C1" s="380"/>
      <c r="D1" s="380"/>
      <c r="E1" s="380"/>
      <c r="F1" s="380"/>
      <c r="G1" s="380"/>
      <c r="H1" s="338"/>
      <c r="I1" s="338"/>
      <c r="J1" s="339"/>
      <c r="K1" s="339"/>
      <c r="L1" s="339"/>
      <c r="M1" s="340"/>
      <c r="N1" s="340"/>
      <c r="O1" s="340"/>
      <c r="P1" s="340"/>
    </row>
    <row r="2" spans="1:16">
      <c r="A2" s="23"/>
      <c r="B2" s="23"/>
      <c r="C2" s="24"/>
      <c r="D2" s="24"/>
      <c r="E2" s="23"/>
      <c r="F2" s="24"/>
      <c r="G2" s="24"/>
      <c r="J2" s="342" t="s">
        <v>221</v>
      </c>
    </row>
    <row r="3" spans="1:16">
      <c r="A3" s="65" t="s">
        <v>391</v>
      </c>
      <c r="B3" s="41"/>
      <c r="C3" s="67" t="s">
        <v>392</v>
      </c>
      <c r="D3" s="67"/>
      <c r="E3" s="41"/>
      <c r="F3" s="67" t="s">
        <v>55</v>
      </c>
      <c r="G3" s="67"/>
      <c r="I3" s="67" t="s">
        <v>27</v>
      </c>
      <c r="J3" s="67"/>
    </row>
    <row r="4" spans="1:16">
      <c r="A4" s="66"/>
      <c r="B4" s="41"/>
      <c r="C4" s="25" t="s">
        <v>393</v>
      </c>
      <c r="D4" s="25" t="s">
        <v>401</v>
      </c>
      <c r="E4" s="41"/>
      <c r="F4" s="25" t="str">
        <f>+C4</f>
        <v xml:space="preserve"> JUNE 2024</v>
      </c>
      <c r="G4" s="25" t="str">
        <f>+D4</f>
        <v xml:space="preserve"> JUNE 2025</v>
      </c>
      <c r="I4" s="25" t="str">
        <f>+F4</f>
        <v xml:space="preserve"> JUNE 2024</v>
      </c>
      <c r="J4" s="25" t="str">
        <f>+G4</f>
        <v xml:space="preserve"> JUNE 2025</v>
      </c>
    </row>
    <row r="5" spans="1:16">
      <c r="A5" s="26" t="s">
        <v>0</v>
      </c>
      <c r="B5" s="23"/>
      <c r="C5" s="74">
        <v>3648.38613458702</v>
      </c>
      <c r="D5" s="74">
        <v>3855.04232593592</v>
      </c>
      <c r="E5" s="27"/>
      <c r="F5" s="74">
        <v>185.88377668639799</v>
      </c>
      <c r="G5" s="74">
        <v>255.00097213146898</v>
      </c>
      <c r="I5" s="77">
        <v>0.98360355462008398</v>
      </c>
      <c r="J5" s="77">
        <v>0.94505919243617476</v>
      </c>
    </row>
    <row r="6" spans="1:16">
      <c r="A6" s="26" t="s">
        <v>1</v>
      </c>
      <c r="B6" s="23"/>
      <c r="C6" s="74">
        <v>2420.9209543915599</v>
      </c>
      <c r="D6" s="74">
        <v>2257.18633134642</v>
      </c>
      <c r="E6" s="27"/>
      <c r="F6" s="74">
        <v>118.16511139069101</v>
      </c>
      <c r="G6" s="74">
        <v>136.75456378321999</v>
      </c>
      <c r="I6" s="77">
        <v>0.76691980133896487</v>
      </c>
      <c r="J6" s="77">
        <v>0.70701379099778272</v>
      </c>
    </row>
    <row r="7" spans="1:16">
      <c r="A7" s="26" t="s">
        <v>394</v>
      </c>
      <c r="B7" s="23"/>
      <c r="C7" s="74">
        <v>2454.03139852813</v>
      </c>
      <c r="D7" s="74">
        <v>2478.5321205021601</v>
      </c>
      <c r="E7" s="27"/>
      <c r="F7" s="74">
        <v>92.556684931673701</v>
      </c>
      <c r="G7" s="74">
        <v>92.271497453359203</v>
      </c>
      <c r="I7" s="77">
        <v>0.97365958562815047</v>
      </c>
      <c r="J7" s="77">
        <v>0.93491924999482823</v>
      </c>
    </row>
    <row r="8" spans="1:16">
      <c r="A8" s="26" t="s">
        <v>2</v>
      </c>
      <c r="B8" s="23"/>
      <c r="C8" s="74">
        <v>1361.12833549371</v>
      </c>
      <c r="D8" s="74">
        <v>1368.47417312127</v>
      </c>
      <c r="E8" s="27"/>
      <c r="F8" s="74">
        <v>43.537514446876799</v>
      </c>
      <c r="G8" s="74">
        <v>63.304322965300997</v>
      </c>
      <c r="I8" s="77">
        <v>0.97424872939917184</v>
      </c>
      <c r="J8" s="77">
        <v>0.94219653676295978</v>
      </c>
    </row>
    <row r="9" spans="1:16">
      <c r="A9" s="26" t="s">
        <v>3</v>
      </c>
      <c r="B9" s="23"/>
      <c r="C9" s="74">
        <v>602.06849271984697</v>
      </c>
      <c r="D9" s="74">
        <v>663.6860066141071</v>
      </c>
      <c r="E9" s="27"/>
      <c r="F9" s="74">
        <v>-23.365239825062702</v>
      </c>
      <c r="G9" s="74">
        <v>2.6563801261488003</v>
      </c>
      <c r="I9" s="77">
        <v>1.151201866212396</v>
      </c>
      <c r="J9" s="77">
        <v>1.0233434678794842</v>
      </c>
    </row>
    <row r="10" spans="1:16">
      <c r="A10" s="28" t="s">
        <v>395</v>
      </c>
      <c r="B10" s="23"/>
      <c r="C10" s="75">
        <v>10486.535315720266</v>
      </c>
      <c r="D10" s="75">
        <v>10622.920957519877</v>
      </c>
      <c r="E10" s="27"/>
      <c r="F10" s="75">
        <v>416.77784763057684</v>
      </c>
      <c r="G10" s="75">
        <v>549.98773645949791</v>
      </c>
      <c r="I10" s="78">
        <v>0.948296363451966</v>
      </c>
      <c r="J10" s="78">
        <v>0.90449337615614445</v>
      </c>
    </row>
    <row r="11" spans="1:16">
      <c r="A11" s="26" t="s">
        <v>396</v>
      </c>
      <c r="B11" s="23"/>
      <c r="C11" s="74">
        <v>3100.2835389022921</v>
      </c>
      <c r="D11" s="74">
        <v>3311.1027471613488</v>
      </c>
      <c r="E11" s="27"/>
      <c r="F11" s="74">
        <v>134.16834019877518</v>
      </c>
      <c r="G11" s="74">
        <v>136.42743481367469</v>
      </c>
      <c r="I11" s="77">
        <v>0.91081128119410881</v>
      </c>
      <c r="J11" s="77">
        <v>0.92928730829405637</v>
      </c>
    </row>
    <row r="12" spans="1:16">
      <c r="A12" s="26" t="s">
        <v>397</v>
      </c>
      <c r="B12" s="23"/>
      <c r="C12" s="74">
        <v>881.443499476488</v>
      </c>
      <c r="D12" s="74">
        <v>903.88304256609194</v>
      </c>
      <c r="E12" s="27"/>
      <c r="F12" s="74">
        <v>24.697743011150799</v>
      </c>
      <c r="G12" s="74">
        <v>14.938833845388301</v>
      </c>
      <c r="I12" s="77">
        <v>0.77383350069855106</v>
      </c>
      <c r="J12" s="77">
        <v>0.98107064694770274</v>
      </c>
    </row>
    <row r="13" spans="1:16">
      <c r="A13" s="26" t="s">
        <v>171</v>
      </c>
      <c r="B13" s="23"/>
      <c r="C13" s="74">
        <v>99.868235940000005</v>
      </c>
      <c r="D13" s="74">
        <v>105.108234</v>
      </c>
      <c r="E13" s="27"/>
      <c r="F13" s="74">
        <v>3.5515464008358397</v>
      </c>
      <c r="G13" s="74">
        <v>0.96070871359607601</v>
      </c>
      <c r="I13" s="77">
        <v>0.96064311403997837</v>
      </c>
      <c r="J13" s="77">
        <v>0.92240929926689808</v>
      </c>
    </row>
    <row r="14" spans="1:16" ht="30.75" thickBot="1">
      <c r="A14" s="26" t="s">
        <v>398</v>
      </c>
      <c r="B14" s="23"/>
      <c r="C14" s="74">
        <v>-1856.494000000047</v>
      </c>
      <c r="D14" s="74">
        <v>-1778.1100000000167</v>
      </c>
      <c r="E14" s="27"/>
      <c r="F14" s="74">
        <v>-85.238750166754713</v>
      </c>
      <c r="G14" s="74">
        <v>-106.38318643350594</v>
      </c>
      <c r="I14" s="77" t="s">
        <v>58</v>
      </c>
      <c r="J14" s="77" t="s">
        <v>58</v>
      </c>
    </row>
    <row r="15" spans="1:16" ht="15.75" thickBot="1">
      <c r="A15" s="11" t="s">
        <v>116</v>
      </c>
      <c r="B15" s="23"/>
      <c r="C15" s="76">
        <v>12711.636590038999</v>
      </c>
      <c r="D15" s="76">
        <v>13164.9049812473</v>
      </c>
      <c r="E15" s="27"/>
      <c r="F15" s="76">
        <v>493.95672707458397</v>
      </c>
      <c r="G15" s="76">
        <v>595.93152739865104</v>
      </c>
      <c r="I15" s="79">
        <v>0.93569162652785198</v>
      </c>
      <c r="J15" s="79">
        <v>0.9111134945726127</v>
      </c>
    </row>
    <row r="17" spans="1:4" ht="16.5" customHeight="1">
      <c r="A17" s="64" t="s">
        <v>399</v>
      </c>
      <c r="B17" s="64"/>
      <c r="C17" s="64"/>
      <c r="D17" s="64"/>
    </row>
  </sheetData>
  <mergeCells count="8">
    <mergeCell ref="A17:D17"/>
    <mergeCell ref="A1:G1"/>
    <mergeCell ref="H1:I1"/>
    <mergeCell ref="J1:L1"/>
    <mergeCell ref="A3:A4"/>
    <mergeCell ref="C3:D3"/>
    <mergeCell ref="F3:G3"/>
    <mergeCell ref="I3:J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tabColor rgb="FFC00000"/>
    <pageSetUpPr fitToPage="1"/>
  </sheetPr>
  <dimension ref="A1:G57"/>
  <sheetViews>
    <sheetView showGridLines="0" zoomScale="70" zoomScaleNormal="70" workbookViewId="0"/>
  </sheetViews>
  <sheetFormatPr baseColWidth="10" defaultColWidth="11.42578125" defaultRowHeight="0" customHeight="1" zeroHeight="1"/>
  <cols>
    <col min="1" max="1" width="81.7109375" style="120" customWidth="1"/>
    <col min="2" max="2" width="220.140625" style="120" bestFit="1" customWidth="1"/>
    <col min="3" max="6" width="12.28515625" style="120" customWidth="1"/>
    <col min="7" max="8" width="14.7109375" style="120" customWidth="1"/>
    <col min="9" max="9" width="9.5703125" style="120" customWidth="1"/>
    <col min="10" max="10" width="10.85546875" style="120" customWidth="1"/>
    <col min="11" max="11" width="9.5703125" style="120" customWidth="1"/>
    <col min="12" max="16384" width="11.42578125" style="120"/>
  </cols>
  <sheetData>
    <row r="1" spans="1:7" s="120" customFormat="1" ht="50.1" customHeight="1">
      <c r="A1" s="118" t="s">
        <v>30</v>
      </c>
      <c r="B1" s="119"/>
      <c r="C1" s="119"/>
      <c r="D1" s="118"/>
      <c r="E1" s="118"/>
      <c r="F1" s="118"/>
      <c r="G1" s="118"/>
    </row>
    <row r="2" spans="1:7" s="120" customFormat="1" ht="68.45" customHeight="1">
      <c r="A2" s="121"/>
    </row>
    <row r="3" spans="1:7" s="120" customFormat="1" ht="31.5" customHeight="1" thickBot="1">
      <c r="A3" s="364" t="s">
        <v>169</v>
      </c>
      <c r="B3" s="365"/>
    </row>
    <row r="4" spans="1:7" s="120" customFormat="1" ht="54" customHeight="1">
      <c r="A4" s="42" t="s">
        <v>159</v>
      </c>
      <c r="B4" s="43" t="s">
        <v>160</v>
      </c>
    </row>
    <row r="5" spans="1:7" s="120" customFormat="1" ht="54" customHeight="1">
      <c r="A5" s="44" t="s">
        <v>161</v>
      </c>
      <c r="B5" s="45" t="s">
        <v>162</v>
      </c>
    </row>
    <row r="6" spans="1:7" s="120" customFormat="1" ht="54" customHeight="1">
      <c r="A6" s="44" t="s">
        <v>163</v>
      </c>
      <c r="B6" s="45" t="s">
        <v>164</v>
      </c>
    </row>
    <row r="7" spans="1:7" s="120" customFormat="1" ht="54" customHeight="1">
      <c r="A7" s="44" t="s">
        <v>32</v>
      </c>
      <c r="B7" s="45" t="s">
        <v>34</v>
      </c>
    </row>
    <row r="8" spans="1:7" s="120" customFormat="1" ht="45.75" customHeight="1">
      <c r="A8" s="44" t="s">
        <v>33</v>
      </c>
      <c r="B8" s="45" t="s">
        <v>183</v>
      </c>
    </row>
    <row r="9" spans="1:7" s="120" customFormat="1" ht="48.75" customHeight="1">
      <c r="A9" s="44" t="s">
        <v>35</v>
      </c>
      <c r="B9" s="45" t="s">
        <v>165</v>
      </c>
    </row>
    <row r="10" spans="1:7" s="120" customFormat="1" ht="54" customHeight="1">
      <c r="A10" s="44" t="s">
        <v>166</v>
      </c>
      <c r="B10" s="45" t="s">
        <v>36</v>
      </c>
    </row>
    <row r="11" spans="1:7" s="120" customFormat="1" ht="45.75" customHeight="1">
      <c r="A11" s="44" t="s">
        <v>31</v>
      </c>
      <c r="B11" s="45" t="s">
        <v>409</v>
      </c>
      <c r="C11" s="366"/>
    </row>
    <row r="12" spans="1:7" s="120" customFormat="1" ht="48.75" customHeight="1">
      <c r="A12" s="44" t="s">
        <v>65</v>
      </c>
      <c r="B12" s="45" t="s">
        <v>115</v>
      </c>
      <c r="C12" s="366"/>
    </row>
    <row r="13" spans="1:7" s="120" customFormat="1" ht="31.5" customHeight="1">
      <c r="A13" s="364" t="s">
        <v>221</v>
      </c>
      <c r="B13" s="365"/>
    </row>
    <row r="14" spans="1:7" s="120" customFormat="1" ht="37.5">
      <c r="A14" s="44" t="s">
        <v>402</v>
      </c>
      <c r="B14" s="45" t="s">
        <v>403</v>
      </c>
    </row>
    <row r="15" spans="1:7" s="120" customFormat="1" ht="56.25" customHeight="1">
      <c r="A15" s="44" t="s">
        <v>404</v>
      </c>
      <c r="B15" s="45" t="s">
        <v>405</v>
      </c>
    </row>
    <row r="16" spans="1:7" s="120" customFormat="1" ht="48.75" customHeight="1">
      <c r="A16" s="44" t="s">
        <v>406</v>
      </c>
      <c r="B16" s="45" t="s">
        <v>407</v>
      </c>
    </row>
    <row r="17" spans="1:3" s="120" customFormat="1" ht="48.75" customHeight="1">
      <c r="A17" s="44" t="s">
        <v>408</v>
      </c>
      <c r="B17" s="45" t="s">
        <v>422</v>
      </c>
      <c r="C17" s="366"/>
    </row>
    <row r="18" spans="1:3" s="120" customFormat="1" ht="56.25" customHeight="1">
      <c r="A18" s="44" t="s">
        <v>31</v>
      </c>
      <c r="B18" s="45" t="s">
        <v>409</v>
      </c>
    </row>
    <row r="19" spans="1:3" s="120" customFormat="1" ht="141" customHeight="1">
      <c r="A19" s="44" t="s">
        <v>410</v>
      </c>
      <c r="B19" s="45" t="s">
        <v>411</v>
      </c>
    </row>
    <row r="20" spans="1:3" s="120" customFormat="1" ht="15" customHeight="1"/>
    <row r="21" spans="1:3" s="120" customFormat="1" ht="15" customHeight="1"/>
    <row r="22" spans="1:3" s="120" customFormat="1" ht="15" customHeight="1"/>
    <row r="23" spans="1:3" s="120" customFormat="1" ht="15" customHeight="1"/>
    <row r="24" spans="1:3" s="120" customFormat="1" ht="15" customHeight="1"/>
    <row r="25" spans="1:3" s="120" customFormat="1" ht="15" customHeight="1"/>
    <row r="26" spans="1:3" s="120" customFormat="1" ht="15" customHeight="1"/>
    <row r="27" spans="1:3" s="120" customFormat="1" ht="15" customHeight="1"/>
    <row r="28" spans="1:3" s="120" customFormat="1" ht="15" customHeight="1"/>
    <row r="29" spans="1:3" s="120" customFormat="1" ht="15" customHeight="1"/>
    <row r="30" spans="1:3" s="120" customFormat="1" ht="15" customHeight="1"/>
    <row r="31" spans="1:3" s="120" customFormat="1" ht="15" customHeight="1"/>
    <row r="32" spans="1:3" s="120" customFormat="1" ht="15" customHeight="1"/>
    <row r="33" s="120" customFormat="1" ht="15" customHeight="1"/>
    <row r="34" s="120" customFormat="1" ht="15" customHeight="1"/>
    <row r="35" s="120" customFormat="1" ht="15" customHeight="1"/>
    <row r="36" s="120" customFormat="1" ht="15" customHeight="1"/>
    <row r="37" s="120" customFormat="1" ht="15" customHeight="1"/>
    <row r="38" s="120" customFormat="1" ht="15" customHeight="1"/>
    <row r="39" s="120" customFormat="1" ht="15" customHeight="1"/>
    <row r="40" s="120" customFormat="1" ht="15" customHeight="1"/>
    <row r="41" s="120" customFormat="1" ht="15" customHeight="1"/>
    <row r="42" s="120" customFormat="1" ht="15" customHeight="1"/>
    <row r="43" s="120" customFormat="1" ht="15" customHeight="1"/>
    <row r="44" s="120" customFormat="1" ht="15" customHeight="1"/>
    <row r="45" s="120" customFormat="1" ht="15" customHeight="1"/>
    <row r="46" s="120" customFormat="1" ht="15" customHeight="1"/>
    <row r="47" s="120" customFormat="1" ht="15" customHeight="1"/>
    <row r="48" s="120" customFormat="1" ht="15" customHeight="1"/>
    <row r="49" s="120" customFormat="1" ht="15" customHeight="1"/>
    <row r="50" s="120" customFormat="1" ht="15" customHeight="1"/>
    <row r="51" s="120" customFormat="1" ht="15" customHeight="1"/>
    <row r="52" s="120" customFormat="1" ht="15" customHeight="1"/>
    <row r="53" s="120" customFormat="1" ht="15" customHeight="1"/>
    <row r="54" s="120" customFormat="1" ht="15" customHeight="1"/>
    <row r="55" s="120" customFormat="1" ht="15" customHeight="1"/>
    <row r="56" s="120" customFormat="1" ht="15" customHeight="1"/>
    <row r="57" s="120" customFormat="1" ht="15" customHeight="1"/>
  </sheetData>
  <pageMargins left="0.75" right="0.75" top="1" bottom="1" header="0" footer="0"/>
  <pageSetup paperSize="9" scale="3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M15"/>
  <sheetViews>
    <sheetView showGridLines="0" zoomScale="85" zoomScaleNormal="85" workbookViewId="0">
      <selection sqref="A1:G1"/>
    </sheetView>
  </sheetViews>
  <sheetFormatPr baseColWidth="10" defaultColWidth="9.140625" defaultRowHeight="15"/>
  <cols>
    <col min="1" max="1" width="30.140625" style="80" customWidth="1"/>
    <col min="2" max="2" width="2.28515625" style="80" customWidth="1"/>
    <col min="3" max="3" width="22.85546875" style="80" bestFit="1" customWidth="1"/>
    <col min="4" max="4" width="22.7109375" style="80" customWidth="1"/>
    <col min="5" max="5" width="2.28515625" style="80" customWidth="1"/>
    <col min="6" max="6" width="22.85546875" style="80" bestFit="1" customWidth="1"/>
    <col min="7" max="7" width="23.42578125" style="80" bestFit="1" customWidth="1"/>
    <col min="8" max="16384" width="9.140625" style="80"/>
  </cols>
  <sheetData>
    <row r="1" spans="1:13" ht="39" customHeight="1">
      <c r="A1" s="344" t="s">
        <v>131</v>
      </c>
      <c r="B1" s="344"/>
      <c r="C1" s="344"/>
      <c r="D1" s="344"/>
      <c r="E1" s="344"/>
      <c r="F1" s="344"/>
      <c r="G1" s="344"/>
    </row>
    <row r="2" spans="1:13" ht="17.25" customHeight="1">
      <c r="G2" s="10" t="s">
        <v>168</v>
      </c>
    </row>
    <row r="3" spans="1:13" ht="30" customHeight="1">
      <c r="A3" s="345" t="s">
        <v>42</v>
      </c>
      <c r="B3" s="346"/>
      <c r="C3" s="347" t="s">
        <v>118</v>
      </c>
      <c r="D3" s="347"/>
      <c r="E3" s="346"/>
      <c r="F3" s="347" t="s">
        <v>119</v>
      </c>
      <c r="G3" s="347"/>
    </row>
    <row r="4" spans="1:13" ht="30" customHeight="1">
      <c r="A4" s="348"/>
      <c r="B4" s="346"/>
      <c r="C4" s="349" t="s">
        <v>216</v>
      </c>
      <c r="D4" s="350" t="s">
        <v>412</v>
      </c>
      <c r="E4" s="346"/>
      <c r="F4" s="349" t="str">
        <f>+C4</f>
        <v>JUNE 2025</v>
      </c>
      <c r="G4" s="350" t="str">
        <f>+D4</f>
        <v>Var. JUNE 2025 vs. JUNE 2024</v>
      </c>
    </row>
    <row r="5" spans="1:13" ht="24.95" customHeight="1">
      <c r="A5" s="248" t="s">
        <v>120</v>
      </c>
      <c r="B5" s="351"/>
      <c r="C5" s="352">
        <v>1.0985423133027892</v>
      </c>
      <c r="D5" s="353">
        <v>-1.7664325794523102E-2</v>
      </c>
      <c r="E5" s="351"/>
      <c r="F5" s="352">
        <v>1.1738299999999993</v>
      </c>
      <c r="G5" s="353">
        <v>-0.11782796486714386</v>
      </c>
      <c r="L5" s="354"/>
      <c r="M5" s="355"/>
    </row>
    <row r="6" spans="1:13" ht="24.95" customHeight="1">
      <c r="A6" s="356" t="s">
        <v>121</v>
      </c>
      <c r="B6" s="351"/>
      <c r="C6" s="357">
        <v>6.2816146115603706</v>
      </c>
      <c r="D6" s="358">
        <v>-0.11640627202116269</v>
      </c>
      <c r="E6" s="351"/>
      <c r="F6" s="357">
        <v>6.4083000000000174</v>
      </c>
      <c r="G6" s="358">
        <v>-6.2419050294179124E-4</v>
      </c>
      <c r="L6" s="354"/>
      <c r="M6" s="355"/>
    </row>
    <row r="7" spans="1:13" ht="24.95" customHeight="1">
      <c r="A7" s="356" t="s">
        <v>122</v>
      </c>
      <c r="B7" s="351"/>
      <c r="C7" s="357">
        <v>46.745507639852043</v>
      </c>
      <c r="D7" s="358">
        <v>-0.24750851249437189</v>
      </c>
      <c r="E7" s="351"/>
      <c r="F7" s="357">
        <v>46.745499999999929</v>
      </c>
      <c r="G7" s="358">
        <v>-0.21603790739215462</v>
      </c>
      <c r="L7" s="354"/>
      <c r="M7" s="355"/>
    </row>
    <row r="8" spans="1:13" ht="24.95" customHeight="1">
      <c r="A8" s="356" t="s">
        <v>123</v>
      </c>
      <c r="B8" s="351"/>
      <c r="C8" s="357">
        <v>21.888599426342967</v>
      </c>
      <c r="D8" s="358">
        <v>-0.15232172020062815</v>
      </c>
      <c r="E8" s="351"/>
      <c r="F8" s="357">
        <v>22.176899999999986</v>
      </c>
      <c r="G8" s="358">
        <v>-2.8822784068106871E-2</v>
      </c>
      <c r="L8" s="354"/>
      <c r="M8" s="355"/>
    </row>
    <row r="9" spans="1:13" ht="24.95" customHeight="1">
      <c r="A9" s="356" t="s">
        <v>124</v>
      </c>
      <c r="B9" s="351"/>
      <c r="C9" s="359">
        <v>4574.6302348365025</v>
      </c>
      <c r="D9" s="358">
        <v>-7.2598769277481739E-2</v>
      </c>
      <c r="E9" s="351"/>
      <c r="F9" s="359">
        <v>4805.6599999998971</v>
      </c>
      <c r="G9" s="358">
        <v>-5.1266631430399834E-2</v>
      </c>
      <c r="L9" s="354"/>
      <c r="M9" s="355"/>
    </row>
    <row r="10" spans="1:13" ht="24.95" customHeight="1">
      <c r="A10" s="356" t="s">
        <v>125</v>
      </c>
      <c r="B10" s="351"/>
      <c r="C10" s="357">
        <v>1047.2387302524344</v>
      </c>
      <c r="D10" s="358">
        <v>-2.1651836999647324E-2</v>
      </c>
      <c r="E10" s="351"/>
      <c r="F10" s="357">
        <v>1094.5200000000041</v>
      </c>
      <c r="G10" s="358">
        <v>-5.9432445272813758E-2</v>
      </c>
      <c r="L10" s="354"/>
      <c r="M10" s="355"/>
    </row>
    <row r="11" spans="1:13" ht="24.95" customHeight="1">
      <c r="A11" s="356" t="s">
        <v>126</v>
      </c>
      <c r="B11" s="351"/>
      <c r="C11" s="357">
        <v>4.0108585960132315</v>
      </c>
      <c r="D11" s="358">
        <v>1.5473849425697236E-2</v>
      </c>
      <c r="E11" s="351"/>
      <c r="F11" s="357">
        <v>4.1509999999999918</v>
      </c>
      <c r="G11" s="358">
        <v>-5.9094194170079405E-2</v>
      </c>
      <c r="L11" s="354"/>
      <c r="M11" s="355"/>
    </row>
    <row r="12" spans="1:13" ht="24.95" customHeight="1">
      <c r="A12" s="356" t="s">
        <v>127</v>
      </c>
      <c r="B12" s="351"/>
      <c r="C12" s="357">
        <v>1397.5263783103906</v>
      </c>
      <c r="D12" s="358">
        <v>-0.30061967315661892</v>
      </c>
      <c r="E12" s="351"/>
      <c r="F12" s="357">
        <v>1397.5349999999921</v>
      </c>
      <c r="G12" s="358">
        <v>-0.23604417778444869</v>
      </c>
      <c r="L12" s="354"/>
      <c r="M12" s="355"/>
    </row>
    <row r="13" spans="1:13" ht="24.95" customHeight="1">
      <c r="A13" s="356" t="s">
        <v>128</v>
      </c>
      <c r="B13" s="351"/>
      <c r="C13" s="357">
        <v>1.0985423133027892</v>
      </c>
      <c r="D13" s="358">
        <v>-1.7664325794523102E-2</v>
      </c>
      <c r="E13" s="351"/>
      <c r="F13" s="357">
        <v>1.1738299999999993</v>
      </c>
      <c r="G13" s="358">
        <v>-0.11782796486714386</v>
      </c>
      <c r="L13" s="354"/>
      <c r="M13" s="355"/>
    </row>
    <row r="14" spans="1:13" ht="24.95" customHeight="1">
      <c r="A14" s="356" t="s">
        <v>129</v>
      </c>
      <c r="B14" s="351"/>
      <c r="C14" s="357">
        <v>66.733595055201732</v>
      </c>
      <c r="D14" s="358">
        <v>-4.8421118043001886E-2</v>
      </c>
      <c r="E14" s="351"/>
      <c r="F14" s="357">
        <v>69.772000000000148</v>
      </c>
      <c r="G14" s="358">
        <v>-9.4077853580237236E-2</v>
      </c>
      <c r="L14" s="354"/>
      <c r="M14" s="355"/>
    </row>
    <row r="15" spans="1:13" ht="24.95" customHeight="1">
      <c r="A15" s="356" t="s">
        <v>130</v>
      </c>
      <c r="B15" s="351"/>
      <c r="C15" s="357">
        <v>28.828325385951334</v>
      </c>
      <c r="D15" s="358">
        <v>-7.5329654056717418E-2</v>
      </c>
      <c r="E15" s="351"/>
      <c r="F15" s="357">
        <v>30.683000000000039</v>
      </c>
      <c r="G15" s="358">
        <v>-0.14278264837206328</v>
      </c>
      <c r="L15" s="354"/>
      <c r="M15" s="355"/>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C00000"/>
    <pageSetUpPr fitToPage="1"/>
  </sheetPr>
  <dimension ref="A1:K48"/>
  <sheetViews>
    <sheetView zoomScale="70" zoomScaleNormal="70" workbookViewId="0"/>
  </sheetViews>
  <sheetFormatPr baseColWidth="10" defaultColWidth="11.42578125" defaultRowHeight="0" customHeight="1" zeroHeight="1"/>
  <cols>
    <col min="1" max="1" width="46" style="120" customWidth="1"/>
    <col min="2" max="2" width="152.7109375" style="120" customWidth="1"/>
    <col min="3" max="10" width="12.28515625" style="120" customWidth="1"/>
    <col min="11" max="12" width="14.7109375" style="120" customWidth="1"/>
    <col min="13" max="13" width="9.5703125" style="120" customWidth="1"/>
    <col min="14" max="14" width="10.85546875" style="120" customWidth="1"/>
    <col min="15" max="15" width="9.5703125" style="120" customWidth="1"/>
    <col min="16" max="16384" width="11.42578125" style="120"/>
  </cols>
  <sheetData>
    <row r="1" spans="1:11" ht="50.1" customHeight="1">
      <c r="A1" s="118" t="s">
        <v>37</v>
      </c>
      <c r="B1" s="119"/>
      <c r="C1" s="119"/>
      <c r="D1" s="118"/>
      <c r="E1" s="118"/>
      <c r="F1" s="118"/>
      <c r="G1" s="118"/>
      <c r="H1" s="118"/>
      <c r="I1" s="118"/>
      <c r="J1" s="118"/>
      <c r="K1" s="118"/>
    </row>
    <row r="2" spans="1:11" ht="68.45" customHeight="1" thickBot="1">
      <c r="A2" s="121"/>
    </row>
    <row r="3" spans="1:11" ht="54" customHeight="1">
      <c r="A3" s="360" t="s">
        <v>38</v>
      </c>
      <c r="B3" s="43"/>
    </row>
    <row r="4" spans="1:11" ht="260.25" customHeight="1">
      <c r="A4" s="362" t="s">
        <v>420</v>
      </c>
      <c r="B4" s="363"/>
    </row>
    <row r="5" spans="1:11" ht="12.75"/>
    <row r="6" spans="1:11" ht="12.75"/>
    <row r="7" spans="1:11" ht="12.75"/>
    <row r="8" spans="1:11" ht="12.75"/>
    <row r="9" spans="1:11" ht="12.75"/>
    <row r="10" spans="1:11" ht="12.75"/>
    <row r="11" spans="1:11" ht="15" customHeight="1">
      <c r="A11" s="361"/>
    </row>
    <row r="12" spans="1:11" ht="15" customHeight="1"/>
    <row r="13" spans="1:11" ht="15" customHeight="1"/>
    <row r="14" spans="1:11" ht="15" customHeight="1"/>
    <row r="15" spans="1:11" ht="15" customHeight="1"/>
    <row r="16" spans="1:11" ht="15" customHeight="1"/>
    <row r="17" s="120" customFormat="1" ht="15" customHeight="1"/>
    <row r="18" s="120" customFormat="1" ht="15" customHeight="1"/>
    <row r="19" s="120" customFormat="1" ht="15" customHeight="1"/>
    <row r="20" s="120" customFormat="1" ht="15" customHeight="1"/>
    <row r="21" s="120" customFormat="1" ht="15" customHeight="1"/>
    <row r="22" s="120" customFormat="1" ht="15" customHeight="1"/>
    <row r="23" s="120" customFormat="1" ht="15" customHeight="1"/>
    <row r="24" s="120" customFormat="1" ht="15" customHeight="1"/>
    <row r="25" s="120" customFormat="1" ht="15" customHeight="1"/>
    <row r="26" s="120" customFormat="1" ht="15" customHeight="1"/>
    <row r="27" s="120" customFormat="1" ht="15" customHeight="1"/>
    <row r="28" s="120" customFormat="1" ht="15" customHeight="1"/>
    <row r="29" s="120" customFormat="1" ht="15" customHeight="1"/>
    <row r="30" s="120" customFormat="1" ht="15" customHeight="1"/>
    <row r="31" s="120" customFormat="1" ht="15" customHeight="1"/>
    <row r="32" s="120" customFormat="1" ht="15" customHeight="1"/>
    <row r="33" s="120" customFormat="1" ht="15" customHeight="1"/>
    <row r="34" s="120" customFormat="1" ht="15" customHeight="1"/>
    <row r="35" s="120" customFormat="1" ht="15" customHeight="1"/>
    <row r="36" s="120" customFormat="1" ht="15" customHeight="1"/>
    <row r="37" s="120" customFormat="1" ht="15" customHeight="1"/>
    <row r="38" s="120" customFormat="1" ht="15" customHeight="1"/>
    <row r="39" s="120" customFormat="1" ht="15" customHeight="1"/>
    <row r="40" s="120" customFormat="1" ht="15" customHeight="1"/>
    <row r="41" s="120" customFormat="1" ht="15" customHeight="1"/>
    <row r="42" s="120" customFormat="1" ht="15" customHeight="1"/>
    <row r="43" s="120" customFormat="1" ht="15" customHeight="1"/>
    <row r="44" s="120" customFormat="1" ht="15" customHeight="1"/>
    <row r="45" s="120" customFormat="1" ht="15" customHeight="1"/>
    <row r="46" s="120" customFormat="1" ht="15" customHeight="1"/>
    <row r="47" s="120" customFormat="1" ht="15" customHeight="1"/>
    <row r="48" s="120" customFormat="1" ht="15" customHeight="1"/>
  </sheetData>
  <mergeCells count="1">
    <mergeCell ref="A4:B4"/>
  </mergeCells>
  <pageMargins left="0.75" right="0.75" top="1" bottom="1" header="0" footer="0"/>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tabColor rgb="FFC00000"/>
    <pageSetUpPr fitToPage="1"/>
  </sheetPr>
  <dimension ref="A1:H28"/>
  <sheetViews>
    <sheetView showGridLines="0" zoomScaleNormal="100" workbookViewId="0">
      <selection sqref="A1:F1"/>
    </sheetView>
  </sheetViews>
  <sheetFormatPr baseColWidth="10" defaultColWidth="11.42578125" defaultRowHeight="15.75"/>
  <cols>
    <col min="1" max="1" width="58.42578125" style="117" customWidth="1"/>
    <col min="2" max="3" width="18.7109375" style="117" customWidth="1"/>
    <col min="4" max="4" width="18.7109375" style="97" customWidth="1"/>
    <col min="5" max="16384" width="11.42578125" style="97"/>
  </cols>
  <sheetData>
    <row r="1" spans="1:8" ht="36" customHeight="1">
      <c r="A1" s="96" t="s">
        <v>215</v>
      </c>
      <c r="B1" s="96"/>
      <c r="C1" s="96"/>
      <c r="D1" s="96"/>
      <c r="E1" s="96"/>
      <c r="F1" s="96"/>
    </row>
    <row r="2" spans="1:8" ht="21.75" customHeight="1">
      <c r="A2" s="98"/>
      <c r="B2" s="99"/>
      <c r="C2" s="100" t="s">
        <v>168</v>
      </c>
      <c r="D2" s="100"/>
    </row>
    <row r="3" spans="1:8">
      <c r="A3" s="101" t="s">
        <v>42</v>
      </c>
      <c r="B3" s="101" t="s">
        <v>202</v>
      </c>
      <c r="C3" s="101" t="s">
        <v>216</v>
      </c>
      <c r="D3" s="102"/>
      <c r="E3" s="103"/>
      <c r="F3" s="103"/>
      <c r="G3" s="103"/>
      <c r="H3" s="103"/>
    </row>
    <row r="4" spans="1:8">
      <c r="A4" s="98" t="s">
        <v>157</v>
      </c>
      <c r="B4" s="104">
        <v>1361.09324278807</v>
      </c>
      <c r="C4" s="105">
        <v>1277.6790548035801</v>
      </c>
      <c r="D4" s="106"/>
      <c r="E4" s="107"/>
      <c r="F4" s="103"/>
      <c r="G4" s="103"/>
      <c r="H4" s="103"/>
    </row>
    <row r="5" spans="1:8">
      <c r="A5" s="98" t="s">
        <v>156</v>
      </c>
      <c r="B5" s="104">
        <v>1216.7780925473</v>
      </c>
      <c r="C5" s="105">
        <v>1144.8776378529801</v>
      </c>
      <c r="D5" s="106"/>
      <c r="E5" s="107"/>
      <c r="F5" s="103"/>
      <c r="G5" s="103"/>
      <c r="H5" s="103"/>
    </row>
    <row r="6" spans="1:8">
      <c r="A6" s="98" t="s">
        <v>186</v>
      </c>
      <c r="B6" s="104">
        <v>213.705720810343</v>
      </c>
      <c r="C6" s="105">
        <v>216.08513897126298</v>
      </c>
      <c r="D6" s="106"/>
      <c r="E6" s="107"/>
      <c r="F6" s="103"/>
      <c r="G6" s="103"/>
      <c r="H6" s="103"/>
    </row>
    <row r="7" spans="1:8">
      <c r="A7" s="98" t="s">
        <v>71</v>
      </c>
      <c r="B7" s="104">
        <v>1746.6906836439298</v>
      </c>
      <c r="C7" s="105">
        <v>1970.3660321643399</v>
      </c>
      <c r="D7" s="106"/>
      <c r="E7" s="107"/>
    </row>
    <row r="8" spans="1:8">
      <c r="A8" s="98" t="s">
        <v>187</v>
      </c>
      <c r="B8" s="104">
        <v>1855.0076441196188</v>
      </c>
      <c r="C8" s="105">
        <v>1781.405348083209</v>
      </c>
      <c r="D8" s="106"/>
      <c r="E8" s="107"/>
    </row>
    <row r="9" spans="1:8">
      <c r="A9" s="98" t="s">
        <v>155</v>
      </c>
      <c r="B9" s="104">
        <v>36675.559796738002</v>
      </c>
      <c r="C9" s="105">
        <v>36700.655681976699</v>
      </c>
      <c r="D9" s="106"/>
      <c r="E9" s="107"/>
    </row>
    <row r="10" spans="1:8">
      <c r="A10" s="98" t="s">
        <v>72</v>
      </c>
      <c r="B10" s="104">
        <v>2263.5321434376237</v>
      </c>
      <c r="C10" s="105">
        <v>2365.5973478434389</v>
      </c>
      <c r="D10" s="106"/>
      <c r="E10" s="107"/>
    </row>
    <row r="11" spans="1:8">
      <c r="A11" s="98" t="s">
        <v>188</v>
      </c>
      <c r="B11" s="104">
        <v>3183.8337986972701</v>
      </c>
      <c r="C11" s="105">
        <v>3632.04198656166</v>
      </c>
      <c r="D11" s="106"/>
      <c r="E11" s="107"/>
    </row>
    <row r="12" spans="1:8">
      <c r="A12" s="98" t="s">
        <v>189</v>
      </c>
      <c r="B12" s="104">
        <v>477.54764922056199</v>
      </c>
      <c r="C12" s="105">
        <v>453.343124095235</v>
      </c>
      <c r="D12" s="106"/>
      <c r="E12" s="107"/>
    </row>
    <row r="13" spans="1:8">
      <c r="A13" s="98" t="s">
        <v>190</v>
      </c>
      <c r="B13" s="104">
        <v>51.824474824721996</v>
      </c>
      <c r="C13" s="105">
        <v>87.402919623651499</v>
      </c>
      <c r="D13" s="108"/>
      <c r="E13" s="107"/>
    </row>
    <row r="14" spans="1:8" ht="16.5" thickBot="1">
      <c r="A14" s="98" t="s">
        <v>191</v>
      </c>
      <c r="B14" s="104">
        <v>15967.5</v>
      </c>
      <c r="C14" s="105">
        <v>16287.3</v>
      </c>
      <c r="D14" s="108"/>
      <c r="E14" s="107"/>
    </row>
    <row r="15" spans="1:8" ht="16.5" thickBot="1">
      <c r="A15" s="109" t="s">
        <v>154</v>
      </c>
      <c r="B15" s="110">
        <v>65013.034916294004</v>
      </c>
      <c r="C15" s="111">
        <v>65916.748176749199</v>
      </c>
      <c r="D15" s="108"/>
      <c r="E15" s="107"/>
    </row>
    <row r="16" spans="1:8">
      <c r="A16" s="98" t="s">
        <v>192</v>
      </c>
      <c r="B16" s="104">
        <v>8508.2855339111193</v>
      </c>
      <c r="C16" s="105">
        <v>8518.5082501358302</v>
      </c>
      <c r="D16" s="108"/>
      <c r="E16" s="107"/>
    </row>
    <row r="17" spans="1:5">
      <c r="A17" s="98" t="s">
        <v>23</v>
      </c>
      <c r="B17" s="104">
        <v>1094.2306865052099</v>
      </c>
      <c r="C17" s="105">
        <v>1092.19939236858</v>
      </c>
      <c r="D17" s="106"/>
      <c r="E17" s="107"/>
    </row>
    <row r="18" spans="1:5">
      <c r="A18" s="112" t="s">
        <v>132</v>
      </c>
      <c r="B18" s="113">
        <v>9602.5162204163298</v>
      </c>
      <c r="C18" s="114">
        <v>9610.7076425044106</v>
      </c>
      <c r="D18" s="106"/>
      <c r="E18" s="107"/>
    </row>
    <row r="19" spans="1:5">
      <c r="A19" s="98" t="s">
        <v>193</v>
      </c>
      <c r="B19" s="104">
        <v>2672.7321437852402</v>
      </c>
      <c r="C19" s="105">
        <v>2793.2338190883147</v>
      </c>
      <c r="D19" s="106"/>
      <c r="E19" s="107"/>
    </row>
    <row r="20" spans="1:5">
      <c r="A20" s="98" t="s">
        <v>194</v>
      </c>
      <c r="B20" s="105">
        <v>42805.154207932799</v>
      </c>
      <c r="C20" s="105">
        <v>42652</v>
      </c>
      <c r="D20" s="106"/>
      <c r="E20" s="107"/>
    </row>
    <row r="21" spans="1:5" ht="31.5">
      <c r="A21" s="98" t="s">
        <v>195</v>
      </c>
      <c r="B21" s="105">
        <v>3183.83447738533</v>
      </c>
      <c r="C21" s="105">
        <v>3632</v>
      </c>
      <c r="D21" s="106"/>
      <c r="E21" s="107"/>
    </row>
    <row r="22" spans="1:5" ht="16.5" thickBot="1">
      <c r="A22" s="98" t="s">
        <v>196</v>
      </c>
      <c r="B22" s="34">
        <v>6748.8</v>
      </c>
      <c r="C22" s="34">
        <v>7228.7</v>
      </c>
      <c r="D22" s="106"/>
      <c r="E22" s="107"/>
    </row>
    <row r="23" spans="1:5" ht="16.5" thickBot="1">
      <c r="A23" s="109" t="s">
        <v>197</v>
      </c>
      <c r="B23" s="111">
        <v>65013.03502229695</v>
      </c>
      <c r="C23" s="111">
        <v>65916.743899535504</v>
      </c>
      <c r="D23" s="106"/>
      <c r="E23" s="107"/>
    </row>
    <row r="25" spans="1:5" ht="18" customHeight="1">
      <c r="A25" s="374" t="s">
        <v>198</v>
      </c>
      <c r="B25" s="374"/>
      <c r="C25" s="115"/>
    </row>
    <row r="26" spans="1:5" ht="18" customHeight="1">
      <c r="A26" s="374"/>
      <c r="B26" s="374"/>
      <c r="C26" s="115"/>
    </row>
    <row r="27" spans="1:5" ht="18" customHeight="1">
      <c r="A27" s="375" t="s">
        <v>199</v>
      </c>
      <c r="B27" s="375"/>
      <c r="C27" s="116"/>
    </row>
    <row r="28" spans="1:5" ht="32.450000000000003" customHeight="1">
      <c r="A28" s="375"/>
      <c r="B28" s="375"/>
      <c r="C28" s="116"/>
    </row>
  </sheetData>
  <dataConsolidate/>
  <mergeCells count="4">
    <mergeCell ref="A1:F1"/>
    <mergeCell ref="A25:B26"/>
    <mergeCell ref="A27:B28"/>
    <mergeCell ref="C2:D2"/>
  </mergeCells>
  <pageMargins left="0.52" right="0.31" top="0.98425196850393704" bottom="0.98425196850393704" header="0" footer="0"/>
  <pageSetup paperSize="9" scale="6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V53"/>
  <sheetViews>
    <sheetView showGridLines="0" zoomScale="71" zoomScaleNormal="71" zoomScalePageLayoutView="40" workbookViewId="0"/>
  </sheetViews>
  <sheetFormatPr baseColWidth="10" defaultColWidth="11.42578125" defaultRowHeight="0" customHeight="1" zeroHeight="1"/>
  <cols>
    <col min="1" max="1" width="57.140625" style="120" customWidth="1"/>
    <col min="2" max="2" width="17.42578125" style="120" customWidth="1"/>
    <col min="3" max="3" width="15.85546875" style="120" customWidth="1"/>
    <col min="4" max="4" width="17.42578125" style="120" customWidth="1"/>
    <col min="5" max="5" width="16.42578125" style="120" customWidth="1"/>
    <col min="6" max="6" width="17.42578125" style="120" customWidth="1"/>
    <col min="7" max="7" width="16.85546875" style="120" customWidth="1"/>
    <col min="8" max="8" width="17.42578125" style="120" customWidth="1"/>
    <col min="9" max="9" width="16.7109375" style="120" customWidth="1"/>
    <col min="10" max="10" width="17.42578125" style="120" customWidth="1"/>
    <col min="11" max="11" width="16.5703125" style="120" customWidth="1"/>
    <col min="12" max="12" width="17.42578125" style="120" customWidth="1"/>
    <col min="13" max="13" width="16.42578125" style="120" customWidth="1"/>
    <col min="14" max="14" width="17.42578125" style="120" customWidth="1"/>
    <col min="15" max="15" width="15.42578125" style="120" customWidth="1"/>
    <col min="16" max="16" width="17.42578125" style="120" customWidth="1"/>
    <col min="17" max="17" width="16" style="120" customWidth="1"/>
    <col min="18" max="18" width="17.42578125" style="120" customWidth="1"/>
    <col min="19" max="19" width="14.85546875" style="120" customWidth="1"/>
    <col min="20" max="20" width="14.7109375" style="120" customWidth="1"/>
    <col min="21" max="21" width="9.5703125" style="120" customWidth="1"/>
    <col min="22" max="16384" width="11.42578125" style="120"/>
  </cols>
  <sheetData>
    <row r="1" spans="1:22" ht="50.1" customHeight="1">
      <c r="A1" s="118" t="s">
        <v>207</v>
      </c>
      <c r="B1" s="119"/>
      <c r="C1" s="119"/>
      <c r="D1" s="118"/>
      <c r="E1" s="118"/>
      <c r="F1" s="118"/>
      <c r="G1" s="118"/>
      <c r="H1" s="118"/>
      <c r="I1" s="118"/>
      <c r="J1" s="118"/>
      <c r="K1" s="118"/>
      <c r="L1" s="118"/>
      <c r="M1" s="118"/>
      <c r="N1" s="118"/>
      <c r="O1" s="118"/>
      <c r="P1" s="118"/>
      <c r="Q1" s="118"/>
      <c r="R1" s="118"/>
      <c r="S1" s="118"/>
      <c r="T1" s="118"/>
    </row>
    <row r="2" spans="1:22" ht="68.45" customHeight="1">
      <c r="A2" s="121"/>
      <c r="R2" s="100" t="s">
        <v>168</v>
      </c>
      <c r="S2" s="100"/>
    </row>
    <row r="3" spans="1:22" ht="40.5" customHeight="1">
      <c r="A3" s="121"/>
      <c r="B3" s="52" t="s">
        <v>0</v>
      </c>
      <c r="C3" s="53"/>
      <c r="D3" s="52" t="s">
        <v>1</v>
      </c>
      <c r="E3" s="53" t="e">
        <v>#N/A</v>
      </c>
      <c r="F3" s="52" t="s">
        <v>2</v>
      </c>
      <c r="G3" s="53" t="e">
        <v>#N/A</v>
      </c>
      <c r="H3" s="52" t="s">
        <v>3</v>
      </c>
      <c r="I3" s="53"/>
      <c r="J3" s="52" t="s">
        <v>180</v>
      </c>
      <c r="K3" s="53" t="e">
        <v>#N/A</v>
      </c>
      <c r="L3" s="52" t="s">
        <v>4</v>
      </c>
      <c r="M3" s="53"/>
      <c r="N3" s="52" t="s">
        <v>181</v>
      </c>
      <c r="O3" s="53"/>
      <c r="P3" s="52" t="s">
        <v>5</v>
      </c>
      <c r="Q3" s="53" t="e">
        <v>#N/A</v>
      </c>
      <c r="R3" s="52" t="s">
        <v>6</v>
      </c>
      <c r="S3" s="53"/>
      <c r="T3" s="103"/>
      <c r="U3" s="103"/>
      <c r="V3" s="103"/>
    </row>
    <row r="4" spans="1:22" s="123" customFormat="1" ht="36" customHeight="1">
      <c r="A4" s="122"/>
      <c r="B4" s="46" t="s">
        <v>217</v>
      </c>
      <c r="C4" s="47" t="s">
        <v>216</v>
      </c>
      <c r="D4" s="46" t="str">
        <f>$B$4</f>
        <v>JUNE 2024</v>
      </c>
      <c r="E4" s="47" t="str">
        <f>$C$4</f>
        <v>JUNE 2025</v>
      </c>
      <c r="F4" s="46" t="str">
        <f t="shared" ref="F4" si="0">$B$4</f>
        <v>JUNE 2024</v>
      </c>
      <c r="G4" s="47" t="str">
        <f t="shared" ref="G4" si="1">$C$4</f>
        <v>JUNE 2025</v>
      </c>
      <c r="H4" s="46" t="str">
        <f t="shared" ref="H4" si="2">$B$4</f>
        <v>JUNE 2024</v>
      </c>
      <c r="I4" s="47" t="str">
        <f t="shared" ref="I4" si="3">$C$4</f>
        <v>JUNE 2025</v>
      </c>
      <c r="J4" s="46" t="str">
        <f t="shared" ref="J4" si="4">$B$4</f>
        <v>JUNE 2024</v>
      </c>
      <c r="K4" s="47" t="str">
        <f t="shared" ref="K4" si="5">$C$4</f>
        <v>JUNE 2025</v>
      </c>
      <c r="L4" s="46" t="str">
        <f t="shared" ref="L4" si="6">$B$4</f>
        <v>JUNE 2024</v>
      </c>
      <c r="M4" s="47" t="str">
        <f t="shared" ref="M4" si="7">$C$4</f>
        <v>JUNE 2025</v>
      </c>
      <c r="N4" s="46" t="str">
        <f t="shared" ref="N4" si="8">$B$4</f>
        <v>JUNE 2024</v>
      </c>
      <c r="O4" s="47" t="str">
        <f t="shared" ref="O4" si="9">$C$4</f>
        <v>JUNE 2025</v>
      </c>
      <c r="P4" s="46" t="str">
        <f t="shared" ref="P4" si="10">$B$4</f>
        <v>JUNE 2024</v>
      </c>
      <c r="Q4" s="47" t="str">
        <f t="shared" ref="Q4" si="11">$C$4</f>
        <v>JUNE 2025</v>
      </c>
      <c r="R4" s="46" t="str">
        <f>$B$4</f>
        <v>JUNE 2024</v>
      </c>
      <c r="S4" s="47" t="str">
        <f>$C$4</f>
        <v>JUNE 2025</v>
      </c>
    </row>
    <row r="5" spans="1:22" ht="18" customHeight="1">
      <c r="A5" s="124" t="s">
        <v>7</v>
      </c>
      <c r="B5" s="125">
        <v>3846.84036943</v>
      </c>
      <c r="C5" s="125">
        <v>4028.8118371700002</v>
      </c>
      <c r="D5" s="125">
        <v>1651.4773939894301</v>
      </c>
      <c r="E5" s="125">
        <v>1515.53316920778</v>
      </c>
      <c r="F5" s="125">
        <v>1394.5616500027402</v>
      </c>
      <c r="G5" s="125">
        <v>1380.37509877149</v>
      </c>
      <c r="H5" s="125">
        <v>677.01244402579403</v>
      </c>
      <c r="I5" s="125">
        <v>759.672023213383</v>
      </c>
      <c r="J5" s="125">
        <v>2216.8079742110303</v>
      </c>
      <c r="K5" s="125">
        <v>2226.19014439591</v>
      </c>
      <c r="L5" s="125">
        <v>4121.7251175248703</v>
      </c>
      <c r="M5" s="125">
        <v>4126.5232908809603</v>
      </c>
      <c r="N5" s="125">
        <v>102.48163740000001</v>
      </c>
      <c r="O5" s="125">
        <v>111.52357000000001</v>
      </c>
      <c r="P5" s="125">
        <v>-2040.4525518229646</v>
      </c>
      <c r="Q5" s="125">
        <v>-1875.8028031666247</v>
      </c>
      <c r="R5" s="125">
        <v>11970.4540347609</v>
      </c>
      <c r="S5" s="125">
        <v>12272.826330472899</v>
      </c>
      <c r="T5" s="126"/>
    </row>
    <row r="6" spans="1:22" ht="18" customHeight="1">
      <c r="A6" s="127" t="s">
        <v>8</v>
      </c>
      <c r="B6" s="125">
        <v>2559.4073405300001</v>
      </c>
      <c r="C6" s="125">
        <v>2792.9868314299997</v>
      </c>
      <c r="D6" s="125">
        <v>1190.07816126173</v>
      </c>
      <c r="E6" s="125">
        <v>1151.5008222071201</v>
      </c>
      <c r="F6" s="125">
        <v>919.96866582881398</v>
      </c>
      <c r="G6" s="125">
        <v>949.69487784531282</v>
      </c>
      <c r="H6" s="125">
        <v>371.31701292303296</v>
      </c>
      <c r="I6" s="125">
        <v>405.54763182628398</v>
      </c>
      <c r="J6" s="125">
        <v>1000.7139017799</v>
      </c>
      <c r="K6" s="125">
        <v>1020.79044762083</v>
      </c>
      <c r="L6" s="125">
        <v>2108.7880423074203</v>
      </c>
      <c r="M6" s="125">
        <v>2237.6036696310698</v>
      </c>
      <c r="N6" s="125">
        <v>94.120389599999996</v>
      </c>
      <c r="O6" s="125">
        <v>86.339020999999988</v>
      </c>
      <c r="P6" s="125">
        <v>2.4584778657299466E-12</v>
      </c>
      <c r="Q6" s="125">
        <v>-1.2036593943776097E-11</v>
      </c>
      <c r="R6" s="125">
        <v>8244.3935142309001</v>
      </c>
      <c r="S6" s="125">
        <v>8644.463301560605</v>
      </c>
      <c r="T6" s="126"/>
    </row>
    <row r="7" spans="1:22" ht="21.75" customHeight="1">
      <c r="A7" s="127" t="s">
        <v>9</v>
      </c>
      <c r="B7" s="125">
        <v>-1981.1674458800001</v>
      </c>
      <c r="C7" s="125">
        <v>-2048.2621744273101</v>
      </c>
      <c r="D7" s="125">
        <v>-475.32772467168365</v>
      </c>
      <c r="E7" s="125">
        <v>-388.9098737791187</v>
      </c>
      <c r="F7" s="125">
        <v>-655.99757822857009</v>
      </c>
      <c r="G7" s="125">
        <v>-660.54634011470557</v>
      </c>
      <c r="H7" s="125">
        <v>-324.3182966318912</v>
      </c>
      <c r="I7" s="125">
        <v>-345.81232452322627</v>
      </c>
      <c r="J7" s="125">
        <v>-694.7850870649695</v>
      </c>
      <c r="K7" s="125">
        <v>-662.25507710914962</v>
      </c>
      <c r="L7" s="125">
        <v>-1438.7298299930801</v>
      </c>
      <c r="M7" s="125">
        <v>-1550.8937992922602</v>
      </c>
      <c r="N7" s="125">
        <v>-56.90045456</v>
      </c>
      <c r="O7" s="125">
        <v>-46.896212820000002</v>
      </c>
      <c r="P7" s="125">
        <v>1.9354610530919416</v>
      </c>
      <c r="Q7" s="125">
        <v>1.726918226217478</v>
      </c>
      <c r="R7" s="125">
        <v>-5625.2909559771024</v>
      </c>
      <c r="S7" s="125">
        <v>-5701.8488838395533</v>
      </c>
      <c r="T7" s="126"/>
    </row>
    <row r="8" spans="1:22" ht="18" customHeight="1">
      <c r="A8" s="127" t="s">
        <v>10</v>
      </c>
      <c r="B8" s="125">
        <v>-560.87061754000001</v>
      </c>
      <c r="C8" s="125">
        <v>-602.88409254848591</v>
      </c>
      <c r="D8" s="125">
        <v>-440.69473423490598</v>
      </c>
      <c r="E8" s="125">
        <v>-443.84424945183804</v>
      </c>
      <c r="F8" s="125">
        <v>-263.98891513100904</v>
      </c>
      <c r="G8" s="125">
        <v>-269.16824687853398</v>
      </c>
      <c r="H8" s="125">
        <v>-94.637466155045701</v>
      </c>
      <c r="I8" s="125">
        <v>-87.703804624804903</v>
      </c>
      <c r="J8" s="125">
        <v>-282.44913231178299</v>
      </c>
      <c r="K8" s="125">
        <v>-296.86074270824099</v>
      </c>
      <c r="L8" s="125">
        <v>-562.60601916881501</v>
      </c>
      <c r="M8" s="125">
        <v>-587.57823714149504</v>
      </c>
      <c r="N8" s="125">
        <v>-31.201216690000003</v>
      </c>
      <c r="O8" s="125">
        <v>-28.69750582</v>
      </c>
      <c r="P8" s="125">
        <v>7.0552888548187198</v>
      </c>
      <c r="Q8" s="125">
        <v>7.9765433220988449</v>
      </c>
      <c r="R8" s="125">
        <v>-2229.39281237674</v>
      </c>
      <c r="S8" s="125">
        <v>-2308.7603358513002</v>
      </c>
      <c r="T8" s="126"/>
    </row>
    <row r="9" spans="1:22" ht="18" customHeight="1">
      <c r="A9" s="127" t="s">
        <v>11</v>
      </c>
      <c r="B9" s="125">
        <v>-23.094061930000002</v>
      </c>
      <c r="C9" s="125">
        <v>-29.412202660000002</v>
      </c>
      <c r="D9" s="125">
        <v>9.5435423019314902E-2</v>
      </c>
      <c r="E9" s="125">
        <v>6.1337972991768595E-2</v>
      </c>
      <c r="F9" s="125">
        <v>6.6701428756494296</v>
      </c>
      <c r="G9" s="125">
        <v>13.613494736527301</v>
      </c>
      <c r="H9" s="125">
        <v>-1.7628566889145303</v>
      </c>
      <c r="I9" s="125">
        <v>-2.5628897120366902</v>
      </c>
      <c r="J9" s="125">
        <v>-12.602402945227469</v>
      </c>
      <c r="K9" s="125">
        <v>-12.15233069233652</v>
      </c>
      <c r="L9" s="125">
        <v>-5.12357712233492</v>
      </c>
      <c r="M9" s="125">
        <v>-6.9107964487369697</v>
      </c>
      <c r="N9" s="125">
        <v>-2.3144329099999998</v>
      </c>
      <c r="O9" s="125">
        <v>-4.04620069</v>
      </c>
      <c r="P9" s="125">
        <v>-3.001105266972548E-2</v>
      </c>
      <c r="Q9" s="125">
        <v>0.13907501647110365</v>
      </c>
      <c r="R9" s="125">
        <v>-38.161764350477902</v>
      </c>
      <c r="S9" s="125">
        <v>-41.270512477120008</v>
      </c>
      <c r="T9" s="126"/>
    </row>
    <row r="10" spans="1:22" s="130" customFormat="1" ht="18" customHeight="1">
      <c r="A10" s="128" t="s">
        <v>12</v>
      </c>
      <c r="B10" s="129">
        <v>-5.7247848200000178</v>
      </c>
      <c r="C10" s="129">
        <v>112.42836179420367</v>
      </c>
      <c r="D10" s="129">
        <v>274.15113777815964</v>
      </c>
      <c r="E10" s="129">
        <v>318.80803694915517</v>
      </c>
      <c r="F10" s="129">
        <v>6.6523153448842836</v>
      </c>
      <c r="G10" s="129">
        <v>33.593785588600568</v>
      </c>
      <c r="H10" s="129">
        <v>-49.401606552818471</v>
      </c>
      <c r="I10" s="129">
        <v>-30.531387033783883</v>
      </c>
      <c r="J10" s="129">
        <v>10.877279457920009</v>
      </c>
      <c r="K10" s="129">
        <v>49.522297111102901</v>
      </c>
      <c r="L10" s="129">
        <v>102.32861602319022</v>
      </c>
      <c r="M10" s="129">
        <v>92.220836748577639</v>
      </c>
      <c r="N10" s="129">
        <v>3.7042854399999934</v>
      </c>
      <c r="O10" s="129">
        <v>6.6991016699999859</v>
      </c>
      <c r="P10" s="129">
        <v>8.9607388552441591</v>
      </c>
      <c r="Q10" s="129">
        <v>9.8425365647754184</v>
      </c>
      <c r="R10" s="129">
        <v>351.5479815265798</v>
      </c>
      <c r="S10" s="129">
        <v>592.58356939263149</v>
      </c>
      <c r="T10" s="126"/>
    </row>
    <row r="11" spans="1:22" ht="18" customHeight="1">
      <c r="A11" s="127" t="s">
        <v>13</v>
      </c>
      <c r="B11" s="125">
        <v>82.313003483863184</v>
      </c>
      <c r="C11" s="125">
        <v>96.199602585473386</v>
      </c>
      <c r="D11" s="125">
        <v>44.069146388111896</v>
      </c>
      <c r="E11" s="125">
        <v>50.307666805840405</v>
      </c>
      <c r="F11" s="125">
        <v>46.913258035635884</v>
      </c>
      <c r="G11" s="125">
        <v>42.653938049981008</v>
      </c>
      <c r="H11" s="125">
        <v>43.648264496644899</v>
      </c>
      <c r="I11" s="125">
        <v>53.938118638522894</v>
      </c>
      <c r="J11" s="125">
        <v>99.092035838635496</v>
      </c>
      <c r="K11" s="125">
        <v>59.062509548110306</v>
      </c>
      <c r="L11" s="125">
        <v>76.783184948116016</v>
      </c>
      <c r="M11" s="125">
        <v>90.817993985824984</v>
      </c>
      <c r="N11" s="125">
        <v>0.82567584999999999</v>
      </c>
      <c r="O11" s="125">
        <v>0.19797500000000504</v>
      </c>
      <c r="P11" s="125">
        <v>7.2110463975456547</v>
      </c>
      <c r="Q11" s="125">
        <v>-0.86429464976662562</v>
      </c>
      <c r="R11" s="125">
        <v>400.85561543855306</v>
      </c>
      <c r="S11" s="125">
        <v>392.31350996398635</v>
      </c>
      <c r="T11" s="126"/>
    </row>
    <row r="12" spans="1:22" ht="18" customHeight="1">
      <c r="A12" s="131" t="s">
        <v>14</v>
      </c>
      <c r="B12" s="125">
        <v>-20.451471373100905</v>
      </c>
      <c r="C12" s="125">
        <v>-9.4204299099999993</v>
      </c>
      <c r="D12" s="125">
        <v>-1.2763811678936798</v>
      </c>
      <c r="E12" s="125">
        <v>1.2773690358579319</v>
      </c>
      <c r="F12" s="125">
        <v>-0.21220654605775496</v>
      </c>
      <c r="G12" s="125">
        <v>-0.21938162698114796</v>
      </c>
      <c r="H12" s="125">
        <v>2.1051053074247599</v>
      </c>
      <c r="I12" s="125">
        <v>-1.9612478951961398</v>
      </c>
      <c r="J12" s="125">
        <v>0.58520588152634012</v>
      </c>
      <c r="K12" s="125">
        <v>-0.99941348198073021</v>
      </c>
      <c r="L12" s="125">
        <v>1.1429999999999999E-2</v>
      </c>
      <c r="M12" s="125">
        <v>4.7400000000000003E-3</v>
      </c>
      <c r="N12" s="125">
        <v>0</v>
      </c>
      <c r="O12" s="125">
        <v>0</v>
      </c>
      <c r="P12" s="125">
        <v>0.31810000000004007</v>
      </c>
      <c r="Q12" s="125">
        <v>0.14851999999988305</v>
      </c>
      <c r="R12" s="125">
        <v>-18.9202178981012</v>
      </c>
      <c r="S12" s="125">
        <v>-11.169843878300203</v>
      </c>
      <c r="T12" s="126"/>
    </row>
    <row r="13" spans="1:22" ht="18" customHeight="1">
      <c r="A13" s="132" t="s">
        <v>15</v>
      </c>
      <c r="B13" s="129">
        <v>56.136747290762258</v>
      </c>
      <c r="C13" s="129">
        <v>199.20753446967706</v>
      </c>
      <c r="D13" s="129">
        <v>316.94390299837784</v>
      </c>
      <c r="E13" s="129">
        <v>370.39307279085352</v>
      </c>
      <c r="F13" s="129">
        <v>53.353366834462413</v>
      </c>
      <c r="G13" s="129">
        <v>76.028342011600429</v>
      </c>
      <c r="H13" s="129">
        <v>-3.6482367487488125</v>
      </c>
      <c r="I13" s="129">
        <v>21.44548370954287</v>
      </c>
      <c r="J13" s="129">
        <v>110.55452117808184</v>
      </c>
      <c r="K13" s="129">
        <v>107.58539317723248</v>
      </c>
      <c r="L13" s="129">
        <v>179.12323097130624</v>
      </c>
      <c r="M13" s="129">
        <v>183.04357073440261</v>
      </c>
      <c r="N13" s="129">
        <v>4.529961289999993</v>
      </c>
      <c r="O13" s="129">
        <v>6.8970766699999908</v>
      </c>
      <c r="P13" s="129">
        <v>16.489885252789886</v>
      </c>
      <c r="Q13" s="129">
        <v>9.1267619150086716</v>
      </c>
      <c r="R13" s="129">
        <v>733.48337906703171</v>
      </c>
      <c r="S13" s="129">
        <v>973.72723547831765</v>
      </c>
      <c r="T13" s="126"/>
    </row>
    <row r="14" spans="1:22" ht="18" customHeight="1">
      <c r="A14" s="133" t="s">
        <v>7</v>
      </c>
      <c r="B14" s="125">
        <v>1474.9440347299999</v>
      </c>
      <c r="C14" s="125">
        <v>1981.71744044</v>
      </c>
      <c r="D14" s="125">
        <v>784.51536806539798</v>
      </c>
      <c r="E14" s="125">
        <v>645.286460672109</v>
      </c>
      <c r="F14" s="125">
        <v>0.648426458262785</v>
      </c>
      <c r="G14" s="125">
        <v>0.69776553048323398</v>
      </c>
      <c r="H14" s="125">
        <v>76.572728878627203</v>
      </c>
      <c r="I14" s="125">
        <v>87.240441019999992</v>
      </c>
      <c r="J14" s="125">
        <v>612.55558631929398</v>
      </c>
      <c r="K14" s="125">
        <v>681.51636291572697</v>
      </c>
      <c r="L14" s="125">
        <v>225.38055189945101</v>
      </c>
      <c r="M14" s="125">
        <v>278.094127050439</v>
      </c>
      <c r="N14" s="125">
        <v>0</v>
      </c>
      <c r="O14" s="125">
        <v>0</v>
      </c>
      <c r="P14" s="125">
        <v>-2.8421709430404007E-12</v>
      </c>
      <c r="Q14" s="125">
        <v>1.9895196601282805E-12</v>
      </c>
      <c r="R14" s="125">
        <v>3174.61669635103</v>
      </c>
      <c r="S14" s="125">
        <v>3674.5525976287599</v>
      </c>
      <c r="T14" s="126"/>
    </row>
    <row r="15" spans="1:22" ht="18" customHeight="1">
      <c r="A15" s="127" t="s">
        <v>8</v>
      </c>
      <c r="B15" s="125">
        <v>1443.69423751</v>
      </c>
      <c r="C15" s="125">
        <v>1943.67045186</v>
      </c>
      <c r="D15" s="125">
        <v>683.994858692148</v>
      </c>
      <c r="E15" s="125">
        <v>628.37142424111607</v>
      </c>
      <c r="F15" s="125">
        <v>0.72019389667331402</v>
      </c>
      <c r="G15" s="125">
        <v>0.63169687830561394</v>
      </c>
      <c r="H15" s="125">
        <v>73.355439948681806</v>
      </c>
      <c r="I15" s="125">
        <v>84.034519020000005</v>
      </c>
      <c r="J15" s="125">
        <v>518.538721089109</v>
      </c>
      <c r="K15" s="125">
        <v>562.71914866113195</v>
      </c>
      <c r="L15" s="125">
        <v>207.45384387321201</v>
      </c>
      <c r="M15" s="125">
        <v>280.46740522334602</v>
      </c>
      <c r="N15" s="125">
        <v>0</v>
      </c>
      <c r="O15" s="125">
        <v>0</v>
      </c>
      <c r="P15" s="125">
        <v>-4.4337866711430252E-12</v>
      </c>
      <c r="Q15" s="125">
        <v>3.979039320256561E-13</v>
      </c>
      <c r="R15" s="125">
        <v>2927.7572950098197</v>
      </c>
      <c r="S15" s="125">
        <v>3499.8946458839</v>
      </c>
      <c r="T15" s="126"/>
    </row>
    <row r="16" spans="1:22" ht="18" customHeight="1">
      <c r="A16" s="127" t="s">
        <v>9</v>
      </c>
      <c r="B16" s="125">
        <v>-1660.9825672600002</v>
      </c>
      <c r="C16" s="125">
        <v>-2146.0991985200003</v>
      </c>
      <c r="D16" s="125">
        <v>-258.42598607511786</v>
      </c>
      <c r="E16" s="125">
        <v>-230.33459664301137</v>
      </c>
      <c r="F16" s="125">
        <v>-0.55078949511589326</v>
      </c>
      <c r="G16" s="125">
        <v>-0.16973923092628637</v>
      </c>
      <c r="H16" s="125">
        <v>-88.770736857442387</v>
      </c>
      <c r="I16" s="125">
        <v>-104.70960074999999</v>
      </c>
      <c r="J16" s="125">
        <v>-344.12042374600452</v>
      </c>
      <c r="K16" s="125">
        <v>-364.23661141631453</v>
      </c>
      <c r="L16" s="125">
        <v>-175.16072804139432</v>
      </c>
      <c r="M16" s="125">
        <v>-246.40482871413698</v>
      </c>
      <c r="N16" s="125">
        <v>0</v>
      </c>
      <c r="O16" s="125">
        <v>0</v>
      </c>
      <c r="P16" s="125">
        <v>1.1652900866465643E-12</v>
      </c>
      <c r="Q16" s="125">
        <v>8.2707174442475662E-12</v>
      </c>
      <c r="R16" s="125">
        <v>-2528.0112314750741</v>
      </c>
      <c r="S16" s="125">
        <v>-3091.9545752743811</v>
      </c>
      <c r="T16" s="126"/>
    </row>
    <row r="17" spans="1:20" ht="18" customHeight="1">
      <c r="A17" s="127" t="s">
        <v>10</v>
      </c>
      <c r="B17" s="125">
        <v>-84.405575549999995</v>
      </c>
      <c r="C17" s="125">
        <v>-90.526597089999996</v>
      </c>
      <c r="D17" s="125">
        <v>-324.51567579164896</v>
      </c>
      <c r="E17" s="125">
        <v>-316.547364923565</v>
      </c>
      <c r="F17" s="125">
        <v>-0.33045085123323703</v>
      </c>
      <c r="G17" s="125">
        <v>-0.27934693737683697</v>
      </c>
      <c r="H17" s="125">
        <v>-9.225080808450409</v>
      </c>
      <c r="I17" s="125">
        <v>-10.6796687273042</v>
      </c>
      <c r="J17" s="125">
        <v>-232.50854383322599</v>
      </c>
      <c r="K17" s="125">
        <v>-251.88734305577802</v>
      </c>
      <c r="L17" s="125">
        <v>-54.467735159923201</v>
      </c>
      <c r="M17" s="125">
        <v>-44.1088101517051</v>
      </c>
      <c r="N17" s="125">
        <v>0</v>
      </c>
      <c r="O17" s="125">
        <v>0</v>
      </c>
      <c r="P17" s="125">
        <v>1.7976731214730535E-12</v>
      </c>
      <c r="Q17" s="125">
        <v>-9.2370555648813024E-13</v>
      </c>
      <c r="R17" s="125">
        <v>-705.45306199447998</v>
      </c>
      <c r="S17" s="125">
        <v>-714.02913088573007</v>
      </c>
      <c r="T17" s="126"/>
    </row>
    <row r="18" spans="1:20" ht="18" customHeight="1">
      <c r="A18" s="127" t="s">
        <v>11</v>
      </c>
      <c r="B18" s="125">
        <v>-8.6302756299999999</v>
      </c>
      <c r="C18" s="125">
        <v>-10.876605789999999</v>
      </c>
      <c r="D18" s="125">
        <v>-0.36123320194166941</v>
      </c>
      <c r="E18" s="125">
        <v>1.018932275177072</v>
      </c>
      <c r="F18" s="125">
        <v>0</v>
      </c>
      <c r="G18" s="125">
        <v>0</v>
      </c>
      <c r="H18" s="125">
        <v>0.60107040359349195</v>
      </c>
      <c r="I18" s="125">
        <v>0.755</v>
      </c>
      <c r="J18" s="125">
        <v>-3.2536351756922337</v>
      </c>
      <c r="K18" s="125">
        <v>-3.678719442551539</v>
      </c>
      <c r="L18" s="125">
        <v>-0.8667015988964939</v>
      </c>
      <c r="M18" s="125">
        <v>-0.89894811859941792</v>
      </c>
      <c r="N18" s="125">
        <v>0</v>
      </c>
      <c r="O18" s="125">
        <v>0</v>
      </c>
      <c r="P18" s="125">
        <v>2.5091040356528538E-14</v>
      </c>
      <c r="Q18" s="125">
        <v>-2.55351295663786E-14</v>
      </c>
      <c r="R18" s="125">
        <v>-12.51077520293688</v>
      </c>
      <c r="S18" s="125">
        <v>-13.68034107597391</v>
      </c>
      <c r="T18" s="126"/>
    </row>
    <row r="19" spans="1:20" ht="18" customHeight="1">
      <c r="A19" s="128" t="s">
        <v>12</v>
      </c>
      <c r="B19" s="134">
        <v>-310.32418093000024</v>
      </c>
      <c r="C19" s="134">
        <v>-303.83194954000032</v>
      </c>
      <c r="D19" s="134">
        <v>100.69196362343951</v>
      </c>
      <c r="E19" s="134">
        <v>82.508394949716788</v>
      </c>
      <c r="F19" s="134">
        <v>-0.16104644967581627</v>
      </c>
      <c r="G19" s="134">
        <v>0.18261071000249057</v>
      </c>
      <c r="H19" s="134">
        <v>-24.039307313617496</v>
      </c>
      <c r="I19" s="134">
        <v>-30.599750457304189</v>
      </c>
      <c r="J19" s="134">
        <v>-61.343881665813733</v>
      </c>
      <c r="K19" s="134">
        <v>-57.083525253512136</v>
      </c>
      <c r="L19" s="134">
        <v>-23.041320927002008</v>
      </c>
      <c r="M19" s="134">
        <v>-10.94518176109548</v>
      </c>
      <c r="N19" s="134">
        <v>0</v>
      </c>
      <c r="O19" s="134">
        <v>0</v>
      </c>
      <c r="P19" s="134">
        <v>-1.4246381851990009E-12</v>
      </c>
      <c r="Q19" s="134">
        <v>7.7839956702518975E-12</v>
      </c>
      <c r="R19" s="134">
        <v>-318.21777366267122</v>
      </c>
      <c r="S19" s="134">
        <v>-319.76940135218507</v>
      </c>
      <c r="T19" s="126"/>
    </row>
    <row r="20" spans="1:20" ht="18" customHeight="1">
      <c r="A20" s="135" t="s">
        <v>16</v>
      </c>
      <c r="B20" s="134">
        <v>458.21808255187221</v>
      </c>
      <c r="C20" s="134">
        <v>402.67137496855389</v>
      </c>
      <c r="D20" s="134">
        <v>81.625051898601626</v>
      </c>
      <c r="E20" s="134">
        <v>94.218380886399856</v>
      </c>
      <c r="F20" s="134">
        <v>0.24362590512542009</v>
      </c>
      <c r="G20" s="134">
        <v>0.30058000880025088</v>
      </c>
      <c r="H20" s="134">
        <v>31.965802976614484</v>
      </c>
      <c r="I20" s="134">
        <v>38.082999999999998</v>
      </c>
      <c r="J20" s="134">
        <v>104.58929770680942</v>
      </c>
      <c r="K20" s="134">
        <v>99.703338786246277</v>
      </c>
      <c r="L20" s="134">
        <v>30.482547244445197</v>
      </c>
      <c r="M20" s="134">
        <v>31.792484744293002</v>
      </c>
      <c r="N20" s="134">
        <v>0</v>
      </c>
      <c r="O20" s="134">
        <v>0</v>
      </c>
      <c r="P20" s="134">
        <v>1.5987211554602254E-13</v>
      </c>
      <c r="Q20" s="134">
        <v>-6.6435745793569367E-13</v>
      </c>
      <c r="R20" s="134">
        <v>707.12440828346848</v>
      </c>
      <c r="S20" s="134">
        <v>666.76915939429261</v>
      </c>
      <c r="T20" s="126"/>
    </row>
    <row r="21" spans="1:20" ht="18" customHeight="1">
      <c r="A21" s="132" t="s">
        <v>17</v>
      </c>
      <c r="B21" s="129">
        <v>147.89390162187198</v>
      </c>
      <c r="C21" s="129">
        <v>98.839425428553568</v>
      </c>
      <c r="D21" s="129">
        <v>182.31701552204112</v>
      </c>
      <c r="E21" s="129">
        <v>176.72677583611664</v>
      </c>
      <c r="F21" s="129">
        <v>8.2579455449603822E-2</v>
      </c>
      <c r="G21" s="129">
        <v>0.48319071880274145</v>
      </c>
      <c r="H21" s="129">
        <v>7.926495662996988</v>
      </c>
      <c r="I21" s="129">
        <v>7.483249542695809</v>
      </c>
      <c r="J21" s="129">
        <v>43.245416040995686</v>
      </c>
      <c r="K21" s="129">
        <v>42.619813532734142</v>
      </c>
      <c r="L21" s="129">
        <v>7.4412263174431885</v>
      </c>
      <c r="M21" s="129">
        <v>20.847302983197523</v>
      </c>
      <c r="N21" s="129">
        <v>0</v>
      </c>
      <c r="O21" s="129">
        <v>0</v>
      </c>
      <c r="P21" s="129">
        <f>+R21-B21-D21-F21-H21-J21-L21-N21</f>
        <v>-1.2931877790833823E-12</v>
      </c>
      <c r="Q21" s="129">
        <f t="shared" ref="Q21:Q28" si="12">+S21-C21-E21-G21-I21-K21-M21-O21</f>
        <v>7.1125327849586029E-12</v>
      </c>
      <c r="R21" s="129">
        <v>388.90663462079726</v>
      </c>
      <c r="S21" s="129">
        <v>346.99975804210754</v>
      </c>
      <c r="T21" s="126"/>
    </row>
    <row r="22" spans="1:20" ht="18" customHeight="1">
      <c r="A22" s="132" t="s">
        <v>18</v>
      </c>
      <c r="B22" s="129">
        <v>29.251731159999689</v>
      </c>
      <c r="C22" s="129">
        <v>29.928125939098013</v>
      </c>
      <c r="D22" s="129">
        <v>3.8931927853192212</v>
      </c>
      <c r="E22" s="129">
        <v>7.3869587183220373</v>
      </c>
      <c r="F22" s="129">
        <v>-0.68353073893162852</v>
      </c>
      <c r="G22" s="129">
        <v>-0.28870064098531295</v>
      </c>
      <c r="H22" s="129">
        <v>-0.14685195127667544</v>
      </c>
      <c r="I22" s="129">
        <v>0.30717204999999986</v>
      </c>
      <c r="J22" s="129">
        <v>5.9377385024552893</v>
      </c>
      <c r="K22" s="129">
        <v>2.8779860538792383</v>
      </c>
      <c r="L22" s="129">
        <v>0</v>
      </c>
      <c r="M22" s="129">
        <v>0</v>
      </c>
      <c r="N22" s="129">
        <v>1.1206392964282423</v>
      </c>
      <c r="O22" s="129">
        <v>-2.0236966335227771</v>
      </c>
      <c r="P22" s="129">
        <f t="shared" ref="P22:P28" si="13">+R22-B22-D22-F22-H22-J22-L22-N22</f>
        <v>-131.55079730558987</v>
      </c>
      <c r="Q22" s="129">
        <f t="shared" si="12"/>
        <v>-132.15199502913788</v>
      </c>
      <c r="R22" s="129">
        <v>-92.177878251595715</v>
      </c>
      <c r="S22" s="129">
        <v>-93.964149542346718</v>
      </c>
      <c r="T22" s="126"/>
    </row>
    <row r="23" spans="1:20" ht="18" customHeight="1">
      <c r="A23" s="133" t="s">
        <v>19</v>
      </c>
      <c r="B23" s="125">
        <v>0</v>
      </c>
      <c r="C23" s="125">
        <v>0</v>
      </c>
      <c r="D23" s="125">
        <v>0</v>
      </c>
      <c r="E23" s="125">
        <v>0</v>
      </c>
      <c r="F23" s="125">
        <v>0</v>
      </c>
      <c r="G23" s="125">
        <v>0</v>
      </c>
      <c r="H23" s="125">
        <v>-11.1725568969529</v>
      </c>
      <c r="I23" s="125">
        <v>-12.2633764789251</v>
      </c>
      <c r="J23" s="125">
        <v>-40.900824703296898</v>
      </c>
      <c r="K23" s="125">
        <v>-9.8863267019023198</v>
      </c>
      <c r="L23" s="125">
        <v>0</v>
      </c>
      <c r="M23" s="125">
        <v>0</v>
      </c>
      <c r="N23" s="125">
        <v>-0.41066004728820299</v>
      </c>
      <c r="O23" s="125">
        <v>-0.40266222360668502</v>
      </c>
      <c r="P23" s="125">
        <f t="shared" si="13"/>
        <v>-1.0008660566995786E-13</v>
      </c>
      <c r="Q23" s="125">
        <f t="shared" si="12"/>
        <v>5.773159728050814E-15</v>
      </c>
      <c r="R23" s="125">
        <v>-52.484041647538099</v>
      </c>
      <c r="S23" s="125">
        <v>-22.552365404434099</v>
      </c>
      <c r="T23" s="126"/>
    </row>
    <row r="24" spans="1:20" ht="18" customHeight="1">
      <c r="A24" s="128" t="s">
        <v>20</v>
      </c>
      <c r="B24" s="136">
        <v>233.28238007263391</v>
      </c>
      <c r="C24" s="137">
        <v>327.97508583732861</v>
      </c>
      <c r="D24" s="137">
        <v>503.15411130573818</v>
      </c>
      <c r="E24" s="137">
        <v>554.50680734529215</v>
      </c>
      <c r="F24" s="137">
        <v>52.752415550980388</v>
      </c>
      <c r="G24" s="137">
        <v>76.222832089417864</v>
      </c>
      <c r="H24" s="137">
        <v>-7.0411499339813997</v>
      </c>
      <c r="I24" s="137">
        <v>16.972528823313578</v>
      </c>
      <c r="J24" s="137">
        <v>118.8368510182359</v>
      </c>
      <c r="K24" s="137">
        <v>143.19686606194352</v>
      </c>
      <c r="L24" s="137">
        <v>186.56445728874942</v>
      </c>
      <c r="M24" s="137">
        <v>203.89087371760013</v>
      </c>
      <c r="N24" s="137">
        <v>5.2399405391400329</v>
      </c>
      <c r="O24" s="137">
        <v>4.4707178128705287</v>
      </c>
      <c r="P24" s="137">
        <f t="shared" si="13"/>
        <v>-115.0609120528014</v>
      </c>
      <c r="Q24" s="137">
        <f t="shared" si="12"/>
        <v>-123.02523311412196</v>
      </c>
      <c r="R24" s="137">
        <v>977.72809378869511</v>
      </c>
      <c r="S24" s="137">
        <v>1204.2104785736444</v>
      </c>
      <c r="T24" s="126"/>
    </row>
    <row r="25" spans="1:20" ht="18" customHeight="1">
      <c r="A25" s="127" t="s">
        <v>21</v>
      </c>
      <c r="B25" s="125">
        <v>-52.603529748447905</v>
      </c>
      <c r="C25" s="125">
        <v>-73.056433900000002</v>
      </c>
      <c r="D25" s="125">
        <v>-119.221447773598</v>
      </c>
      <c r="E25" s="125">
        <v>-140.62771278762801</v>
      </c>
      <c r="F25" s="125">
        <v>-12.3741618983347</v>
      </c>
      <c r="G25" s="125">
        <v>-16.105863247821301</v>
      </c>
      <c r="H25" s="125">
        <v>4.2949144058385897</v>
      </c>
      <c r="I25" s="125">
        <v>-8.1127616729220691</v>
      </c>
      <c r="J25" s="125">
        <v>-30.208227336173202</v>
      </c>
      <c r="K25" s="125">
        <v>-42.858048873271599</v>
      </c>
      <c r="L25" s="125">
        <v>-47.043124397125403</v>
      </c>
      <c r="M25" s="125">
        <v>-54.960535172148901</v>
      </c>
      <c r="N25" s="125">
        <v>-2.4124985172898699</v>
      </c>
      <c r="O25" s="125">
        <v>-1.9874801068174699</v>
      </c>
      <c r="P25" s="125">
        <f t="shared" si="13"/>
        <v>36.705341540000482</v>
      </c>
      <c r="Q25" s="125">
        <f t="shared" si="12"/>
        <v>24.760035909999306</v>
      </c>
      <c r="R25" s="125">
        <v>-222.86273372513</v>
      </c>
      <c r="S25" s="125">
        <v>-312.94879985061004</v>
      </c>
      <c r="T25" s="126"/>
    </row>
    <row r="26" spans="1:20" ht="18" customHeight="1">
      <c r="A26" s="127" t="s">
        <v>22</v>
      </c>
      <c r="B26" s="125">
        <v>0</v>
      </c>
      <c r="C26" s="125">
        <v>0</v>
      </c>
      <c r="D26" s="125">
        <v>0</v>
      </c>
      <c r="E26" s="125">
        <v>0</v>
      </c>
      <c r="F26" s="125">
        <v>0</v>
      </c>
      <c r="G26" s="125">
        <v>0</v>
      </c>
      <c r="H26" s="125">
        <v>0</v>
      </c>
      <c r="I26" s="125">
        <v>0</v>
      </c>
      <c r="J26" s="125">
        <v>0</v>
      </c>
      <c r="K26" s="125">
        <v>-1.0549350000000001E-5</v>
      </c>
      <c r="L26" s="125">
        <v>0</v>
      </c>
      <c r="M26" s="125">
        <v>0</v>
      </c>
      <c r="N26" s="125">
        <v>0</v>
      </c>
      <c r="O26" s="125">
        <v>0</v>
      </c>
      <c r="P26" s="125">
        <f t="shared" si="13"/>
        <v>0</v>
      </c>
      <c r="Q26" s="125">
        <f t="shared" si="12"/>
        <v>-1.9298798670241979E-17</v>
      </c>
      <c r="R26" s="125">
        <v>0</v>
      </c>
      <c r="S26" s="125">
        <v>-1.05493500000193E-5</v>
      </c>
      <c r="T26" s="126"/>
    </row>
    <row r="27" spans="1:20" ht="18" customHeight="1">
      <c r="A27" s="131" t="s">
        <v>23</v>
      </c>
      <c r="B27" s="125">
        <v>-12.7914662064255</v>
      </c>
      <c r="C27" s="125">
        <v>-15.8860651207351</v>
      </c>
      <c r="D27" s="125">
        <v>-263.22467611027599</v>
      </c>
      <c r="E27" s="125">
        <v>-283.14036444947101</v>
      </c>
      <c r="F27" s="125">
        <v>0.44757974561526498</v>
      </c>
      <c r="G27" s="125">
        <v>0.178418252648569</v>
      </c>
      <c r="H27" s="125">
        <v>-5.1118731119595893</v>
      </c>
      <c r="I27" s="125">
        <v>-5.6089513468660295</v>
      </c>
      <c r="J27" s="125">
        <v>-6.6133269810084805</v>
      </c>
      <c r="K27" s="125">
        <v>-7.7201348415720403</v>
      </c>
      <c r="L27" s="125">
        <v>-3.2906929148824198E-3</v>
      </c>
      <c r="M27" s="125">
        <v>-5.2216473393083493E-4</v>
      </c>
      <c r="N27" s="125">
        <v>0.27656890419818503</v>
      </c>
      <c r="O27" s="125">
        <v>-0.82376823254903997</v>
      </c>
      <c r="P27" s="125">
        <f t="shared" si="13"/>
        <v>-6.2698324515929551</v>
      </c>
      <c r="Q27" s="125">
        <f t="shared" si="12"/>
        <v>-7.8401668997844007</v>
      </c>
      <c r="R27" s="125">
        <v>-293.29031690436398</v>
      </c>
      <c r="S27" s="125">
        <v>-320.84155480306299</v>
      </c>
      <c r="T27" s="126"/>
    </row>
    <row r="28" spans="1:20" ht="18" customHeight="1">
      <c r="A28" s="132" t="s">
        <v>24</v>
      </c>
      <c r="B28" s="129">
        <v>167.88738411776052</v>
      </c>
      <c r="C28" s="129">
        <v>239.03258681659349</v>
      </c>
      <c r="D28" s="129">
        <v>120.70798742186417</v>
      </c>
      <c r="E28" s="129">
        <v>130.73873010819312</v>
      </c>
      <c r="F28" s="129">
        <v>40.825833398260954</v>
      </c>
      <c r="G28" s="129">
        <v>60.295387094245129</v>
      </c>
      <c r="H28" s="129">
        <v>-7.8581086401023992</v>
      </c>
      <c r="I28" s="129">
        <v>3.2508158035254793</v>
      </c>
      <c r="J28" s="129">
        <v>82.015296701054226</v>
      </c>
      <c r="K28" s="129">
        <v>92.618671797749883</v>
      </c>
      <c r="L28" s="129">
        <v>139.51804219870914</v>
      </c>
      <c r="M28" s="129">
        <v>148.92981638071731</v>
      </c>
      <c r="N28" s="129">
        <v>3.1040109260483479</v>
      </c>
      <c r="O28" s="129">
        <v>1.6594694735040187</v>
      </c>
      <c r="P28" s="129">
        <f t="shared" si="13"/>
        <v>-84.625402964393899</v>
      </c>
      <c r="Q28" s="129">
        <f t="shared" si="12"/>
        <v>-106.10536410390708</v>
      </c>
      <c r="R28" s="129">
        <v>461.57504315920107</v>
      </c>
      <c r="S28" s="129">
        <v>570.42011337062138</v>
      </c>
      <c r="T28" s="126"/>
    </row>
    <row r="29" spans="1:20" ht="18" customHeight="1">
      <c r="A29" s="138" t="s">
        <v>25</v>
      </c>
      <c r="B29" s="139">
        <v>0.77407273727273962</v>
      </c>
      <c r="C29" s="139">
        <v>0.73335905181429251</v>
      </c>
      <c r="D29" s="139">
        <v>0.39940882888543883</v>
      </c>
      <c r="E29" s="139">
        <v>0.33774172478112735</v>
      </c>
      <c r="F29" s="139">
        <v>0.71306513210161526</v>
      </c>
      <c r="G29" s="139">
        <v>0.69553684824115181</v>
      </c>
      <c r="H29" s="139">
        <v>0.8734269784161951</v>
      </c>
      <c r="I29" s="139">
        <v>0.85270458359217949</v>
      </c>
      <c r="J29" s="139">
        <v>0.69428943260326781</v>
      </c>
      <c r="K29" s="139">
        <v>0.64876692239105072</v>
      </c>
      <c r="L29" s="139">
        <v>0.68225435706607696</v>
      </c>
      <c r="M29" s="139">
        <v>0.69310478005605314</v>
      </c>
      <c r="N29" s="139">
        <v>0.60454971342362573</v>
      </c>
      <c r="O29" s="139">
        <v>0.54316359250818935</v>
      </c>
      <c r="P29" s="139"/>
      <c r="Q29" s="139"/>
      <c r="R29" s="139">
        <v>0.68231713421576889</v>
      </c>
      <c r="S29" s="139">
        <v>0.65959563936686316</v>
      </c>
      <c r="T29" s="126"/>
    </row>
    <row r="30" spans="1:20" ht="18" customHeight="1">
      <c r="A30" s="138" t="s">
        <v>26</v>
      </c>
      <c r="B30" s="139">
        <v>0.22816402462496377</v>
      </c>
      <c r="C30" s="139">
        <v>0.22638713798902965</v>
      </c>
      <c r="D30" s="139">
        <v>0.37022719444306101</v>
      </c>
      <c r="E30" s="139">
        <v>0.38539521893543549</v>
      </c>
      <c r="F30" s="139">
        <v>0.27970384406901133</v>
      </c>
      <c r="G30" s="139">
        <v>0.26909164597545027</v>
      </c>
      <c r="H30" s="139">
        <v>0.25961730674576489</v>
      </c>
      <c r="I30" s="139">
        <v>0.22257975944859484</v>
      </c>
      <c r="J30" s="139">
        <v>0.29484104770826353</v>
      </c>
      <c r="K30" s="139">
        <v>0.30271940153906995</v>
      </c>
      <c r="L30" s="139">
        <v>0.26922079644853469</v>
      </c>
      <c r="M30" s="139">
        <v>0.26568111308480724</v>
      </c>
      <c r="N30" s="139">
        <v>0.35609340061635275</v>
      </c>
      <c r="O30" s="139">
        <v>0.37924574694911123</v>
      </c>
      <c r="P30" s="139"/>
      <c r="Q30" s="139"/>
      <c r="R30" s="139">
        <v>0.27504201161833486</v>
      </c>
      <c r="S30" s="139">
        <v>0.27185389933087689</v>
      </c>
      <c r="T30" s="126"/>
    </row>
    <row r="31" spans="1:20" ht="18" customHeight="1">
      <c r="A31" s="140" t="s">
        <v>27</v>
      </c>
      <c r="B31" s="141">
        <v>1.0022367618977035</v>
      </c>
      <c r="C31" s="141">
        <v>0.95974618980332216</v>
      </c>
      <c r="D31" s="141">
        <v>0.76963602332849979</v>
      </c>
      <c r="E31" s="141">
        <v>0.7231369437165629</v>
      </c>
      <c r="F31" s="141">
        <v>0.99276897617062665</v>
      </c>
      <c r="G31" s="141">
        <v>0.96462849421660213</v>
      </c>
      <c r="H31" s="141">
        <v>1.13304428516196</v>
      </c>
      <c r="I31" s="141">
        <v>1.0752843430407744</v>
      </c>
      <c r="J31" s="141">
        <v>0.98913048031153128</v>
      </c>
      <c r="K31" s="141">
        <v>0.95148632393012067</v>
      </c>
      <c r="L31" s="141">
        <v>0.95147515351461165</v>
      </c>
      <c r="M31" s="141">
        <v>0.95878589314086038</v>
      </c>
      <c r="N31" s="141">
        <v>0.96064311403997849</v>
      </c>
      <c r="O31" s="141">
        <v>0.92240933945730053</v>
      </c>
      <c r="P31" s="141"/>
      <c r="Q31" s="141"/>
      <c r="R31" s="141">
        <v>0.95735914583410375</v>
      </c>
      <c r="S31" s="141">
        <v>0.93144953869774005</v>
      </c>
      <c r="T31" s="126"/>
    </row>
    <row r="32" spans="1:20" ht="18" customHeight="1"/>
    <row r="33" spans="1:21" ht="39.6" customHeight="1">
      <c r="B33" s="52" t="s">
        <v>0</v>
      </c>
      <c r="C33" s="53"/>
      <c r="D33" s="52" t="s">
        <v>1</v>
      </c>
      <c r="E33" s="53"/>
      <c r="F33" s="52" t="s">
        <v>2</v>
      </c>
      <c r="G33" s="53"/>
      <c r="H33" s="52" t="s">
        <v>3</v>
      </c>
      <c r="I33" s="53"/>
      <c r="J33" s="52" t="s">
        <v>180</v>
      </c>
      <c r="K33" s="53"/>
      <c r="L33" s="52" t="s">
        <v>4</v>
      </c>
      <c r="M33" s="53"/>
      <c r="N33" s="52" t="s">
        <v>137</v>
      </c>
      <c r="O33" s="53"/>
      <c r="P33" s="52" t="s">
        <v>5</v>
      </c>
      <c r="Q33" s="53"/>
      <c r="R33" s="52" t="s">
        <v>6</v>
      </c>
      <c r="S33" s="53"/>
    </row>
    <row r="34" spans="1:21" ht="36" customHeight="1">
      <c r="B34" s="46" t="s">
        <v>202</v>
      </c>
      <c r="C34" s="47" t="str">
        <f t="shared" ref="C34" si="14">$C$4</f>
        <v>JUNE 2025</v>
      </c>
      <c r="D34" s="46" t="s">
        <v>202</v>
      </c>
      <c r="E34" s="47" t="str">
        <f t="shared" ref="E34" si="15">$C$4</f>
        <v>JUNE 2025</v>
      </c>
      <c r="F34" s="46" t="s">
        <v>202</v>
      </c>
      <c r="G34" s="47" t="str">
        <f t="shared" ref="G34" si="16">$C$4</f>
        <v>JUNE 2025</v>
      </c>
      <c r="H34" s="46" t="s">
        <v>202</v>
      </c>
      <c r="I34" s="47" t="str">
        <f t="shared" ref="I34" si="17">$C$4</f>
        <v>JUNE 2025</v>
      </c>
      <c r="J34" s="46" t="s">
        <v>202</v>
      </c>
      <c r="K34" s="47" t="str">
        <f t="shared" ref="K34" si="18">$C$4</f>
        <v>JUNE 2025</v>
      </c>
      <c r="L34" s="46" t="s">
        <v>202</v>
      </c>
      <c r="M34" s="47" t="str">
        <f t="shared" ref="M34" si="19">$C$4</f>
        <v>JUNE 2025</v>
      </c>
      <c r="N34" s="46" t="s">
        <v>202</v>
      </c>
      <c r="O34" s="47" t="str">
        <f t="shared" ref="O34" si="20">$C$4</f>
        <v>JUNE 2025</v>
      </c>
      <c r="P34" s="46" t="s">
        <v>202</v>
      </c>
      <c r="Q34" s="47" t="str">
        <f t="shared" ref="Q34" si="21">$C$4</f>
        <v>JUNE 2025</v>
      </c>
      <c r="R34" s="46" t="s">
        <v>202</v>
      </c>
      <c r="S34" s="47" t="str">
        <f t="shared" ref="S34" si="22">$C$4</f>
        <v>JUNE 2025</v>
      </c>
      <c r="T34" s="142"/>
    </row>
    <row r="35" spans="1:21" ht="20.100000000000001" customHeight="1">
      <c r="A35" s="127" t="s">
        <v>39</v>
      </c>
      <c r="B35" s="125">
        <v>23515.747036927005</v>
      </c>
      <c r="C35" s="125">
        <v>24112.143444496702</v>
      </c>
      <c r="D35" s="143">
        <v>3165.4469700359664</v>
      </c>
      <c r="E35" s="125">
        <v>3098.0177010695779</v>
      </c>
      <c r="F35" s="143">
        <v>2592.1104308847794</v>
      </c>
      <c r="G35" s="125">
        <v>2344.8736612797538</v>
      </c>
      <c r="H35" s="143">
        <v>3697.4322344935572</v>
      </c>
      <c r="I35" s="125">
        <v>3708.5890136936414</v>
      </c>
      <c r="J35" s="143">
        <v>4663.2516211953589</v>
      </c>
      <c r="K35" s="125">
        <v>4602.7650510743852</v>
      </c>
      <c r="L35" s="143">
        <v>7469.0999767817284</v>
      </c>
      <c r="M35" s="125">
        <v>7848.9341520775897</v>
      </c>
      <c r="N35" s="143">
        <v>219.27428098759344</v>
      </c>
      <c r="O35" s="125">
        <v>227.11295462380087</v>
      </c>
      <c r="P35" s="143">
        <v>402.26151533045152</v>
      </c>
      <c r="Q35" s="125">
        <v>508.63041831388443</v>
      </c>
      <c r="R35" s="143">
        <v>45724.624066636439</v>
      </c>
      <c r="S35" s="125">
        <v>46450.066396629336</v>
      </c>
      <c r="T35" s="144"/>
    </row>
    <row r="36" spans="1:21" ht="20.100000000000001" customHeight="1">
      <c r="A36" s="127" t="s">
        <v>40</v>
      </c>
      <c r="B36" s="125">
        <v>22487.825886639996</v>
      </c>
      <c r="C36" s="125">
        <v>23640.090945499996</v>
      </c>
      <c r="D36" s="143">
        <v>4861.0964274003245</v>
      </c>
      <c r="E36" s="125">
        <v>4954.9241546119865</v>
      </c>
      <c r="F36" s="143">
        <v>3183.07119184777</v>
      </c>
      <c r="G36" s="125">
        <v>2842.1424710903698</v>
      </c>
      <c r="H36" s="143">
        <v>3649.79843222311</v>
      </c>
      <c r="I36" s="125">
        <v>3685.2585221650497</v>
      </c>
      <c r="J36" s="143">
        <v>6567.712490181646</v>
      </c>
      <c r="K36" s="125">
        <v>5747.1789131654341</v>
      </c>
      <c r="L36" s="143">
        <v>9317.9755097816796</v>
      </c>
      <c r="M36" s="125">
        <v>9431.6545844613102</v>
      </c>
      <c r="N36" s="143">
        <v>133.97499999999999</v>
      </c>
      <c r="O36" s="125">
        <v>134.80799999999999</v>
      </c>
      <c r="P36" s="143">
        <v>-4212.4662527563942</v>
      </c>
      <c r="Q36" s="125">
        <v>-4150.9867659967185</v>
      </c>
      <c r="R36" s="143">
        <v>45988.988685318131</v>
      </c>
      <c r="S36" s="125">
        <v>46284.070824997427</v>
      </c>
      <c r="T36" s="144"/>
    </row>
    <row r="37" spans="1:21" ht="20.100000000000001" customHeight="1">
      <c r="A37" s="127" t="s">
        <v>41</v>
      </c>
      <c r="B37" s="125">
        <v>3264.0474456023812</v>
      </c>
      <c r="C37" s="125">
        <v>3236.6849293753544</v>
      </c>
      <c r="D37" s="143">
        <v>928.582793225003</v>
      </c>
      <c r="E37" s="125">
        <v>980.5055664036521</v>
      </c>
      <c r="F37" s="143">
        <v>1254.8186543281599</v>
      </c>
      <c r="G37" s="125">
        <v>1192.2664398376214</v>
      </c>
      <c r="H37" s="143">
        <v>533.55313163819699</v>
      </c>
      <c r="I37" s="125">
        <v>529.19399648992601</v>
      </c>
      <c r="J37" s="143">
        <v>1353.5904272223268</v>
      </c>
      <c r="K37" s="125">
        <v>1364.259673627432</v>
      </c>
      <c r="L37" s="143">
        <v>2442.1159791051673</v>
      </c>
      <c r="M37" s="125">
        <v>2529.67527892409</v>
      </c>
      <c r="N37" s="143">
        <v>130.11270276336023</v>
      </c>
      <c r="O37" s="125">
        <v>134.37400691434948</v>
      </c>
      <c r="P37" s="143">
        <v>-1398.5355999734763</v>
      </c>
      <c r="Q37" s="125">
        <v>-1448.5384689269808</v>
      </c>
      <c r="R37" s="143">
        <v>8508.2855339111193</v>
      </c>
      <c r="S37" s="125">
        <v>8518.508250135832</v>
      </c>
      <c r="T37" s="144"/>
    </row>
    <row r="38" spans="1:21" ht="20.100000000000001" customHeight="1">
      <c r="A38" s="145" t="s">
        <v>28</v>
      </c>
      <c r="B38" s="146">
        <v>0.11412052424453381</v>
      </c>
      <c r="C38" s="147">
        <v>0.13864201817382507</v>
      </c>
      <c r="D38" s="146">
        <v>0.25907517500173094</v>
      </c>
      <c r="E38" s="147">
        <v>0.27210349153926489</v>
      </c>
      <c r="F38" s="146">
        <v>8.2104497517560868E-2</v>
      </c>
      <c r="G38" s="147">
        <v>9.4859467935935943E-2</v>
      </c>
      <c r="H38" s="146">
        <v>-5.8301257256845603E-2</v>
      </c>
      <c r="I38" s="147">
        <v>-3.7042612332053616E-2</v>
      </c>
      <c r="J38" s="146">
        <v>0.11799032087227673</v>
      </c>
      <c r="K38" s="147">
        <v>0.1173143711716701</v>
      </c>
      <c r="L38" s="146">
        <v>0.14044393125706853</v>
      </c>
      <c r="M38" s="147">
        <v>0.13977848346943561</v>
      </c>
      <c r="N38" s="146">
        <v>3.695120622280447E-2</v>
      </c>
      <c r="O38" s="147">
        <v>2.5166474648693728E-2</v>
      </c>
      <c r="P38" s="146"/>
      <c r="Q38" s="147"/>
      <c r="R38" s="146">
        <v>0.10876791984302413</v>
      </c>
      <c r="S38" s="147">
        <v>0.12169028946670304</v>
      </c>
      <c r="T38" s="148"/>
    </row>
    <row r="39" spans="1:21" ht="20.100000000000001" customHeight="1">
      <c r="A39" s="138"/>
      <c r="B39" s="149"/>
      <c r="C39" s="149"/>
      <c r="D39" s="149"/>
      <c r="E39" s="149"/>
      <c r="F39" s="149"/>
      <c r="G39" s="149"/>
      <c r="H39" s="149"/>
      <c r="I39" s="149"/>
      <c r="J39" s="149"/>
      <c r="K39" s="149"/>
      <c r="L39" s="149"/>
      <c r="M39" s="149"/>
      <c r="N39" s="149"/>
      <c r="O39" s="149"/>
      <c r="P39" s="149"/>
      <c r="Q39" s="149"/>
      <c r="R39" s="149"/>
      <c r="S39" s="149"/>
    </row>
    <row r="40" spans="1:21" ht="15" customHeight="1">
      <c r="A40" s="150" t="s">
        <v>29</v>
      </c>
      <c r="B40" s="149"/>
      <c r="C40" s="149"/>
      <c r="D40" s="149"/>
      <c r="E40" s="149"/>
      <c r="F40" s="149"/>
      <c r="G40" s="149"/>
      <c r="H40" s="149"/>
      <c r="I40" s="149"/>
      <c r="J40" s="149"/>
      <c r="K40" s="149"/>
      <c r="L40" s="149"/>
      <c r="M40" s="149"/>
      <c r="N40" s="149"/>
      <c r="O40" s="149"/>
      <c r="P40" s="149"/>
      <c r="Q40" s="149"/>
      <c r="R40" s="100"/>
      <c r="S40" s="100"/>
    </row>
    <row r="41" spans="1:21" ht="15" customHeight="1">
      <c r="A41" s="151"/>
    </row>
    <row r="42" spans="1:21" ht="15" customHeight="1"/>
    <row r="43" spans="1:21" ht="15" customHeight="1">
      <c r="U43" s="152"/>
    </row>
    <row r="44" spans="1:21" ht="15" customHeight="1"/>
    <row r="45" spans="1:21" ht="15" customHeight="1"/>
    <row r="46" spans="1:21" ht="15" customHeight="1"/>
    <row r="47" spans="1:21" ht="15" customHeight="1"/>
    <row r="48" spans="1:21" ht="15" customHeight="1">
      <c r="U48" s="152"/>
    </row>
    <row r="49" s="120" customFormat="1" ht="15" customHeight="1"/>
    <row r="50" s="120" customFormat="1" ht="15" customHeight="1"/>
    <row r="51" s="120" customFormat="1" ht="15" customHeight="1"/>
    <row r="52" s="120" customFormat="1" ht="15" customHeight="1"/>
    <row r="53" s="120" customFormat="1" ht="15" customHeight="1"/>
  </sheetData>
  <mergeCells count="20">
    <mergeCell ref="B3:C3"/>
    <mergeCell ref="D3:E3"/>
    <mergeCell ref="F3:G3"/>
    <mergeCell ref="H3:I3"/>
    <mergeCell ref="J3:K3"/>
    <mergeCell ref="B33:C33"/>
    <mergeCell ref="D33:E33"/>
    <mergeCell ref="F33:G33"/>
    <mergeCell ref="H33:I33"/>
    <mergeCell ref="J33:K33"/>
    <mergeCell ref="R40:S40"/>
    <mergeCell ref="R2:S2"/>
    <mergeCell ref="L33:M33"/>
    <mergeCell ref="N33:O33"/>
    <mergeCell ref="P33:Q33"/>
    <mergeCell ref="R33:S33"/>
    <mergeCell ref="L3:M3"/>
    <mergeCell ref="N3:O3"/>
    <mergeCell ref="P3:Q3"/>
    <mergeCell ref="R3:S3"/>
  </mergeCells>
  <pageMargins left="0.25" right="0.25" top="0.75" bottom="0.75" header="0.3" footer="0.3"/>
  <pageSetup paperSize="9" scale="39" orientation="landscape" r:id="rId1"/>
  <headerFooter alignWithMargins="0"/>
  <ignoredErrors>
    <ignoredError sqref="C34 E4 F4:G4 H4:I4 J4:L4 E34 N4 P4 M4 Q4:R4 O4 G34 I34 K34 M34 O34 Q34 S3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06F6-B42E-421A-AF76-ECE82010E7C6}">
  <sheetPr>
    <tabColor rgb="FFC00000"/>
    <pageSetUpPr fitToPage="1"/>
  </sheetPr>
  <dimension ref="A1:AF69"/>
  <sheetViews>
    <sheetView showGridLines="0" zoomScale="70" zoomScaleNormal="70" workbookViewId="0"/>
  </sheetViews>
  <sheetFormatPr baseColWidth="10" defaultColWidth="0" defaultRowHeight="0" customHeight="1" zeroHeight="1"/>
  <cols>
    <col min="1" max="1" width="57.140625" style="120" customWidth="1"/>
    <col min="2" max="20" width="12.28515625" style="120" customWidth="1"/>
    <col min="21" max="21" width="18.7109375" style="120" customWidth="1"/>
    <col min="22" max="22" width="9.5703125" style="120" hidden="1" customWidth="1"/>
    <col min="23" max="23" width="10.85546875" style="120" hidden="1" customWidth="1"/>
    <col min="24" max="32" width="9.5703125" style="120" hidden="1" customWidth="1"/>
    <col min="33" max="16384" width="10.85546875" style="120" hidden="1"/>
  </cols>
  <sheetData>
    <row r="1" spans="1:22" s="153" customFormat="1" ht="50.1" customHeight="1">
      <c r="A1" s="118" t="s">
        <v>208</v>
      </c>
      <c r="B1" s="119"/>
      <c r="C1" s="119"/>
      <c r="D1" s="118"/>
      <c r="E1" s="118"/>
      <c r="F1" s="118"/>
      <c r="G1" s="118"/>
      <c r="H1" s="118"/>
      <c r="I1" s="118"/>
      <c r="J1" s="118"/>
      <c r="K1" s="118"/>
      <c r="L1" s="118"/>
      <c r="M1" s="118"/>
      <c r="N1" s="118"/>
      <c r="O1" s="118"/>
      <c r="P1" s="118"/>
      <c r="Q1" s="118"/>
      <c r="R1" s="118"/>
      <c r="S1" s="118"/>
      <c r="T1" s="118"/>
      <c r="U1" s="118"/>
    </row>
    <row r="2" spans="1:22" ht="68.45" customHeight="1">
      <c r="A2" s="121"/>
      <c r="D2" s="154"/>
      <c r="E2" s="154"/>
      <c r="F2" s="154"/>
      <c r="G2" s="154"/>
      <c r="R2" s="100" t="s">
        <v>168</v>
      </c>
      <c r="S2" s="100"/>
      <c r="T2" s="155"/>
      <c r="U2" s="155"/>
    </row>
    <row r="3" spans="1:22" ht="27.95" customHeight="1">
      <c r="A3" s="121"/>
      <c r="B3" s="52" t="s">
        <v>0</v>
      </c>
      <c r="C3" s="53"/>
      <c r="D3" s="52" t="s">
        <v>1</v>
      </c>
      <c r="E3" s="53"/>
      <c r="F3" s="52" t="s">
        <v>2</v>
      </c>
      <c r="G3" s="53"/>
      <c r="H3" s="52" t="s">
        <v>3</v>
      </c>
      <c r="I3" s="53"/>
      <c r="J3" s="52" t="s">
        <v>180</v>
      </c>
      <c r="K3" s="53"/>
      <c r="L3" s="52" t="s">
        <v>4</v>
      </c>
      <c r="M3" s="53"/>
      <c r="N3" s="52" t="s">
        <v>171</v>
      </c>
      <c r="O3" s="53"/>
      <c r="P3" s="52" t="s">
        <v>5</v>
      </c>
      <c r="Q3" s="53"/>
      <c r="R3" s="52" t="s">
        <v>6</v>
      </c>
      <c r="S3" s="53"/>
      <c r="T3" s="156"/>
      <c r="U3" s="156"/>
    </row>
    <row r="4" spans="1:22" s="123" customFormat="1" ht="36" customHeight="1">
      <c r="A4" s="122"/>
      <c r="B4" s="46" t="s">
        <v>218</v>
      </c>
      <c r="C4" s="47" t="s">
        <v>219</v>
      </c>
      <c r="D4" s="46" t="str">
        <f>$B$4</f>
        <v>2Q
2024</v>
      </c>
      <c r="E4" s="47" t="str">
        <f>$C$4</f>
        <v>2Q
2025</v>
      </c>
      <c r="F4" s="46" t="str">
        <f>$B$4</f>
        <v>2Q
2024</v>
      </c>
      <c r="G4" s="47" t="str">
        <f>$C$4</f>
        <v>2Q
2025</v>
      </c>
      <c r="H4" s="46" t="str">
        <f>$B$4</f>
        <v>2Q
2024</v>
      </c>
      <c r="I4" s="47" t="str">
        <f>$C$4</f>
        <v>2Q
2025</v>
      </c>
      <c r="J4" s="46" t="str">
        <f>$B$4</f>
        <v>2Q
2024</v>
      </c>
      <c r="K4" s="47" t="str">
        <f>$C$4</f>
        <v>2Q
2025</v>
      </c>
      <c r="L4" s="46" t="str">
        <f>$B$4</f>
        <v>2Q
2024</v>
      </c>
      <c r="M4" s="47" t="str">
        <f>$C$4</f>
        <v>2Q
2025</v>
      </c>
      <c r="N4" s="46" t="str">
        <f>$B$4</f>
        <v>2Q
2024</v>
      </c>
      <c r="O4" s="47" t="str">
        <f>$C$4</f>
        <v>2Q
2025</v>
      </c>
      <c r="P4" s="46" t="str">
        <f>$B$4</f>
        <v>2Q
2024</v>
      </c>
      <c r="Q4" s="47" t="str">
        <f>$C$4</f>
        <v>2Q
2025</v>
      </c>
      <c r="R4" s="46" t="str">
        <f>$B$4</f>
        <v>2Q
2024</v>
      </c>
      <c r="S4" s="47" t="str">
        <f>$C$4</f>
        <v>2Q
2025</v>
      </c>
      <c r="T4" s="103"/>
      <c r="U4" s="103"/>
      <c r="V4" s="103"/>
    </row>
    <row r="5" spans="1:22" ht="18" customHeight="1">
      <c r="A5" s="124" t="s">
        <v>7</v>
      </c>
      <c r="B5" s="157">
        <v>1457.11545617</v>
      </c>
      <c r="C5" s="157">
        <v>1515.0614705600001</v>
      </c>
      <c r="D5" s="157">
        <v>756.39709545231904</v>
      </c>
      <c r="E5" s="157">
        <v>693.98694425524604</v>
      </c>
      <c r="F5" s="157">
        <v>764.29921700137618</v>
      </c>
      <c r="G5" s="157">
        <v>719.79088067844907</v>
      </c>
      <c r="H5" s="157">
        <v>295.36924390092099</v>
      </c>
      <c r="I5" s="157">
        <v>317.70782771584499</v>
      </c>
      <c r="J5" s="157">
        <v>1260.1146222696625</v>
      </c>
      <c r="K5" s="157">
        <v>1199.08570383245</v>
      </c>
      <c r="L5" s="157">
        <v>2067.91656354734</v>
      </c>
      <c r="M5" s="157">
        <v>1863.1444728957904</v>
      </c>
      <c r="N5" s="157">
        <v>49.217502970000012</v>
      </c>
      <c r="O5" s="157">
        <v>56.54860540100001</v>
      </c>
      <c r="P5" s="157">
        <v>-1005.9571199629485</v>
      </c>
      <c r="Q5" s="157">
        <v>-886.81629946638213</v>
      </c>
      <c r="R5" s="157">
        <v>5644.4725813486702</v>
      </c>
      <c r="S5" s="157">
        <v>5478.5096058723984</v>
      </c>
      <c r="T5" s="158"/>
      <c r="U5" s="158"/>
    </row>
    <row r="6" spans="1:22" ht="18" customHeight="1">
      <c r="A6" s="127" t="s">
        <v>8</v>
      </c>
      <c r="B6" s="159">
        <v>1280.86580026</v>
      </c>
      <c r="C6" s="159">
        <v>1404.0930025299997</v>
      </c>
      <c r="D6" s="159">
        <v>563.17904751231799</v>
      </c>
      <c r="E6" s="159">
        <v>566.13875394606214</v>
      </c>
      <c r="F6" s="159">
        <v>466.340845262747</v>
      </c>
      <c r="G6" s="159">
        <v>458.3605309522178</v>
      </c>
      <c r="H6" s="159">
        <v>192.19296636583596</v>
      </c>
      <c r="I6" s="159">
        <v>197.52224608529397</v>
      </c>
      <c r="J6" s="159">
        <v>508.52754286709796</v>
      </c>
      <c r="K6" s="159">
        <v>495.91851607860701</v>
      </c>
      <c r="L6" s="159">
        <v>1209.6633940783004</v>
      </c>
      <c r="M6" s="159">
        <v>1228.1596213809798</v>
      </c>
      <c r="N6" s="159">
        <v>47.918351139999992</v>
      </c>
      <c r="O6" s="159">
        <v>37.239159933999993</v>
      </c>
      <c r="P6" s="159">
        <v>1.0608403044898296E-11</v>
      </c>
      <c r="Q6" s="159">
        <v>-2.5131896563834744E-11</v>
      </c>
      <c r="R6" s="159">
        <v>4268.6879474863099</v>
      </c>
      <c r="S6" s="159">
        <v>4387.431830907135</v>
      </c>
      <c r="T6" s="158"/>
      <c r="U6" s="158"/>
    </row>
    <row r="7" spans="1:22" ht="21.75" customHeight="1">
      <c r="A7" s="127" t="s">
        <v>9</v>
      </c>
      <c r="B7" s="159">
        <v>-1000.5656506400001</v>
      </c>
      <c r="C7" s="159">
        <v>-1032.7553329686561</v>
      </c>
      <c r="D7" s="159">
        <v>-212.05938839505666</v>
      </c>
      <c r="E7" s="159">
        <v>-163.64499971788015</v>
      </c>
      <c r="F7" s="159">
        <v>-334.08521976464209</v>
      </c>
      <c r="G7" s="159">
        <v>-322.96771633090754</v>
      </c>
      <c r="H7" s="159">
        <v>-161.69626805274356</v>
      </c>
      <c r="I7" s="159">
        <v>-169.25302731982347</v>
      </c>
      <c r="J7" s="159">
        <v>-346.49334130414945</v>
      </c>
      <c r="K7" s="159">
        <v>-318.15224697573149</v>
      </c>
      <c r="L7" s="159">
        <v>-838.55569342686806</v>
      </c>
      <c r="M7" s="159">
        <v>-828.03124031461016</v>
      </c>
      <c r="N7" s="159">
        <v>-28.922909409999999</v>
      </c>
      <c r="O7" s="159">
        <v>-19.667719178000002</v>
      </c>
      <c r="P7" s="159">
        <v>1.0025827166191554</v>
      </c>
      <c r="Q7" s="159">
        <v>0.73292746279802046</v>
      </c>
      <c r="R7" s="159">
        <v>-2921.3758882768407</v>
      </c>
      <c r="S7" s="159">
        <v>-2853.739355342811</v>
      </c>
      <c r="T7" s="158"/>
      <c r="U7" s="158"/>
    </row>
    <row r="8" spans="1:22" ht="18" customHeight="1">
      <c r="A8" s="127" t="s">
        <v>10</v>
      </c>
      <c r="B8" s="159">
        <v>-279.57633987000003</v>
      </c>
      <c r="C8" s="159">
        <v>-305.56211901424291</v>
      </c>
      <c r="D8" s="159">
        <v>-218.19939176060998</v>
      </c>
      <c r="E8" s="159">
        <v>-222.42922977015905</v>
      </c>
      <c r="F8" s="159">
        <v>-125.47308910053704</v>
      </c>
      <c r="G8" s="159">
        <v>-125.44071825442299</v>
      </c>
      <c r="H8" s="159">
        <v>-45.395840980138004</v>
      </c>
      <c r="I8" s="159">
        <v>-41.697223404399303</v>
      </c>
      <c r="J8" s="159">
        <v>-145.09778739422899</v>
      </c>
      <c r="K8" s="159">
        <v>-146.77592641897999</v>
      </c>
      <c r="L8" s="159">
        <v>-321.202368544276</v>
      </c>
      <c r="M8" s="159">
        <v>-325.32311166076403</v>
      </c>
      <c r="N8" s="159">
        <v>-14.679765740000004</v>
      </c>
      <c r="O8" s="159">
        <v>-12.284987819000001</v>
      </c>
      <c r="P8" s="159">
        <v>3.4235365042102437</v>
      </c>
      <c r="Q8" s="159">
        <v>3.5842741557081226</v>
      </c>
      <c r="R8" s="159">
        <v>-1146.2010468855799</v>
      </c>
      <c r="S8" s="159">
        <v>-1175.9290421862602</v>
      </c>
      <c r="T8" s="158"/>
      <c r="U8" s="158"/>
    </row>
    <row r="9" spans="1:22" ht="18" customHeight="1">
      <c r="A9" s="127" t="s">
        <v>11</v>
      </c>
      <c r="B9" s="159">
        <v>-10.239941620000002</v>
      </c>
      <c r="C9" s="159">
        <v>-14.977788120000003</v>
      </c>
      <c r="D9" s="159">
        <v>0.1040042052125376</v>
      </c>
      <c r="E9" s="159">
        <v>6.9348550470083092E-2</v>
      </c>
      <c r="F9" s="159">
        <v>3.23468242820028</v>
      </c>
      <c r="G9" s="159">
        <v>10.68364878827748</v>
      </c>
      <c r="H9" s="159">
        <v>-0.91158058965789024</v>
      </c>
      <c r="I9" s="159">
        <v>-1.0462124277847102</v>
      </c>
      <c r="J9" s="159">
        <v>-6.4931453844439027</v>
      </c>
      <c r="K9" s="159">
        <v>-6.6217885155135132</v>
      </c>
      <c r="L9" s="159">
        <v>-3.1156010747930902</v>
      </c>
      <c r="M9" s="159">
        <v>-3.9800187871571095</v>
      </c>
      <c r="N9" s="159">
        <v>-0.96215396999999991</v>
      </c>
      <c r="O9" s="159">
        <v>-1.9252212830000004</v>
      </c>
      <c r="P9" s="159">
        <v>-7.1069847584934953E-2</v>
      </c>
      <c r="Q9" s="159">
        <v>4.7066453404469133E-2</v>
      </c>
      <c r="R9" s="159">
        <v>-18.454805853067</v>
      </c>
      <c r="S9" s="159">
        <v>-17.750965341303303</v>
      </c>
      <c r="T9" s="158"/>
      <c r="U9" s="158"/>
    </row>
    <row r="10" spans="1:22" s="130" customFormat="1" ht="18" customHeight="1">
      <c r="A10" s="128" t="s">
        <v>12</v>
      </c>
      <c r="B10" s="129">
        <v>-9.5161318700000717</v>
      </c>
      <c r="C10" s="129">
        <v>50.797762427100629</v>
      </c>
      <c r="D10" s="129">
        <v>133.02427156186388</v>
      </c>
      <c r="E10" s="129">
        <v>180.133873008493</v>
      </c>
      <c r="F10" s="129">
        <v>10.017218825768147</v>
      </c>
      <c r="G10" s="129">
        <v>20.635745155164756</v>
      </c>
      <c r="H10" s="129">
        <v>-15.810723256703504</v>
      </c>
      <c r="I10" s="129">
        <v>-14.474217066713514</v>
      </c>
      <c r="J10" s="129">
        <v>10.44326878427562</v>
      </c>
      <c r="K10" s="129">
        <v>24.368554168382019</v>
      </c>
      <c r="L10" s="129">
        <v>46.789731032363107</v>
      </c>
      <c r="M10" s="129">
        <v>70.825250618448536</v>
      </c>
      <c r="N10" s="129">
        <v>3.3535220199999882</v>
      </c>
      <c r="O10" s="129">
        <v>3.3612316539999889</v>
      </c>
      <c r="P10" s="129">
        <v>4.3550493732551816</v>
      </c>
      <c r="Q10" s="129">
        <v>4.3642680718850837</v>
      </c>
      <c r="R10" s="129">
        <v>182.65620647082235</v>
      </c>
      <c r="S10" s="129">
        <v>340.01246803676048</v>
      </c>
      <c r="T10" s="158"/>
      <c r="U10" s="160"/>
    </row>
    <row r="11" spans="1:22" ht="18" customHeight="1">
      <c r="A11" s="127" t="s">
        <v>13</v>
      </c>
      <c r="B11" s="159">
        <v>37.341449855239681</v>
      </c>
      <c r="C11" s="159">
        <v>45.109653255121785</v>
      </c>
      <c r="D11" s="159">
        <v>21.651588323999256</v>
      </c>
      <c r="E11" s="159">
        <v>24.217653419515894</v>
      </c>
      <c r="F11" s="159">
        <v>23.172311791814494</v>
      </c>
      <c r="G11" s="159">
        <v>18.037414625399489</v>
      </c>
      <c r="H11" s="159">
        <v>23.3310385986413</v>
      </c>
      <c r="I11" s="159">
        <v>26.336975999089276</v>
      </c>
      <c r="J11" s="159">
        <v>53.5722562365575</v>
      </c>
      <c r="K11" s="159">
        <v>26.174255206657023</v>
      </c>
      <c r="L11" s="159">
        <v>46.022689769765009</v>
      </c>
      <c r="M11" s="159">
        <v>48.173109436043013</v>
      </c>
      <c r="N11" s="159">
        <v>0.35681507000000001</v>
      </c>
      <c r="O11" s="159">
        <v>6.5419025000004988E-2</v>
      </c>
      <c r="P11" s="159">
        <v>0.14963726763213325</v>
      </c>
      <c r="Q11" s="159">
        <v>0.3396935545359262</v>
      </c>
      <c r="R11" s="159">
        <v>205.59778691364937</v>
      </c>
      <c r="S11" s="159">
        <v>188.4541745213624</v>
      </c>
      <c r="T11" s="158"/>
      <c r="U11" s="158"/>
    </row>
    <row r="12" spans="1:22" ht="18" customHeight="1">
      <c r="A12" s="131" t="s">
        <v>14</v>
      </c>
      <c r="B12" s="161">
        <v>-6.681952147325342</v>
      </c>
      <c r="C12" s="161">
        <v>2.4118116800000013</v>
      </c>
      <c r="D12" s="161">
        <v>-0.51505890908277041</v>
      </c>
      <c r="E12" s="161">
        <v>5.2723104435421497E-2</v>
      </c>
      <c r="F12" s="161">
        <v>-9.1226621698658958E-2</v>
      </c>
      <c r="G12" s="161">
        <v>-0.13295829430992095</v>
      </c>
      <c r="H12" s="161">
        <v>-0.59298642150483083</v>
      </c>
      <c r="I12" s="161">
        <v>-1.1453242467497409</v>
      </c>
      <c r="J12" s="161">
        <v>-0.66604337857312412</v>
      </c>
      <c r="K12" s="161">
        <v>8.6305296387424124E-2</v>
      </c>
      <c r="L12" s="161">
        <v>1.1609999999999999E-2</v>
      </c>
      <c r="M12" s="161">
        <v>2.3800000000000006E-3</v>
      </c>
      <c r="N12" s="161">
        <v>0</v>
      </c>
      <c r="O12" s="161">
        <v>0</v>
      </c>
      <c r="P12" s="161">
        <v>0.16255000000012598</v>
      </c>
      <c r="Q12" s="161">
        <v>4.5245089999903669E-2</v>
      </c>
      <c r="R12" s="161">
        <v>-8.3731074781846004</v>
      </c>
      <c r="S12" s="161">
        <v>1.3201826297630888</v>
      </c>
      <c r="T12" s="158"/>
      <c r="U12" s="160"/>
    </row>
    <row r="13" spans="1:22" ht="18" customHeight="1">
      <c r="A13" s="132" t="s">
        <v>15</v>
      </c>
      <c r="B13" s="129">
        <v>21.14336583791426</v>
      </c>
      <c r="C13" s="129">
        <v>98.319227362222421</v>
      </c>
      <c r="D13" s="129">
        <v>154.16080097678034</v>
      </c>
      <c r="E13" s="129">
        <v>204.40424953244434</v>
      </c>
      <c r="F13" s="129">
        <v>33.098303995883981</v>
      </c>
      <c r="G13" s="129">
        <v>38.540201486254325</v>
      </c>
      <c r="H13" s="129">
        <v>6.9273289204329647</v>
      </c>
      <c r="I13" s="129">
        <v>10.717434685626019</v>
      </c>
      <c r="J13" s="129">
        <v>63.349481642259995</v>
      </c>
      <c r="K13" s="129">
        <v>50.629114671426464</v>
      </c>
      <c r="L13" s="129">
        <v>92.824030802128121</v>
      </c>
      <c r="M13" s="129">
        <v>119.00074005449154</v>
      </c>
      <c r="N13" s="129">
        <v>3.7103370899999879</v>
      </c>
      <c r="O13" s="129">
        <v>3.4266506789999935</v>
      </c>
      <c r="P13" s="129">
        <v>4.6672366408874888</v>
      </c>
      <c r="Q13" s="129">
        <v>4.7492067164209546</v>
      </c>
      <c r="R13" s="129">
        <v>379.88088590628712</v>
      </c>
      <c r="S13" s="129">
        <v>529.78682518788605</v>
      </c>
      <c r="T13" s="158"/>
      <c r="U13" s="158"/>
    </row>
    <row r="14" spans="1:22" ht="18" customHeight="1">
      <c r="A14" s="133" t="s">
        <v>7</v>
      </c>
      <c r="B14" s="162">
        <v>510.3509838199999</v>
      </c>
      <c r="C14" s="162">
        <v>1044.8379753200002</v>
      </c>
      <c r="D14" s="162">
        <v>359.524598304748</v>
      </c>
      <c r="E14" s="162">
        <v>303.48684817092101</v>
      </c>
      <c r="F14" s="162">
        <v>0.34078427212753098</v>
      </c>
      <c r="G14" s="162">
        <v>0.36756551008475996</v>
      </c>
      <c r="H14" s="162">
        <v>41.758582412498804</v>
      </c>
      <c r="I14" s="162">
        <v>43.338968849999993</v>
      </c>
      <c r="J14" s="162">
        <v>317.33131648224401</v>
      </c>
      <c r="K14" s="162">
        <v>328.75198639903596</v>
      </c>
      <c r="L14" s="162">
        <v>128.49610305784881</v>
      </c>
      <c r="M14" s="162">
        <v>163.74632141063199</v>
      </c>
      <c r="N14" s="162">
        <v>0</v>
      </c>
      <c r="O14" s="162">
        <v>0</v>
      </c>
      <c r="P14" s="162">
        <v>-6.9917405198793858E-12</v>
      </c>
      <c r="Q14" s="162">
        <v>-3.751665644813329E-12</v>
      </c>
      <c r="R14" s="162">
        <v>1357.80236834946</v>
      </c>
      <c r="S14" s="162">
        <v>1884.5296656606702</v>
      </c>
      <c r="T14" s="158"/>
      <c r="U14" s="158"/>
    </row>
    <row r="15" spans="1:22" ht="18" customHeight="1">
      <c r="A15" s="127" t="s">
        <v>8</v>
      </c>
      <c r="B15" s="159">
        <v>510.11662852000006</v>
      </c>
      <c r="C15" s="159">
        <v>1051.2651653399998</v>
      </c>
      <c r="D15" s="159">
        <v>329.91589840484005</v>
      </c>
      <c r="E15" s="159">
        <v>309.88445616349907</v>
      </c>
      <c r="F15" s="159">
        <v>0.35623921285195798</v>
      </c>
      <c r="G15" s="159">
        <v>0.30849612217000094</v>
      </c>
      <c r="H15" s="159">
        <v>40.542160236358605</v>
      </c>
      <c r="I15" s="159">
        <v>42.113929250000005</v>
      </c>
      <c r="J15" s="159">
        <v>281.07879918024298</v>
      </c>
      <c r="K15" s="159">
        <v>277.61568320697495</v>
      </c>
      <c r="L15" s="159">
        <v>126.07896553896832</v>
      </c>
      <c r="M15" s="159">
        <v>152.82512120387602</v>
      </c>
      <c r="N15" s="159">
        <v>0</v>
      </c>
      <c r="O15" s="159">
        <v>0</v>
      </c>
      <c r="P15" s="159">
        <v>-2.2311041902867146E-12</v>
      </c>
      <c r="Q15" s="159">
        <v>-2.8421709430404007E-14</v>
      </c>
      <c r="R15" s="159">
        <v>1288.0886910932597</v>
      </c>
      <c r="S15" s="159">
        <v>1834.0128512865199</v>
      </c>
      <c r="T15" s="158"/>
      <c r="U15" s="158"/>
    </row>
    <row r="16" spans="1:22" ht="18" customHeight="1">
      <c r="A16" s="127" t="s">
        <v>9</v>
      </c>
      <c r="B16" s="159">
        <v>-502.16419606000022</v>
      </c>
      <c r="C16" s="159">
        <v>-1127.8350330300004</v>
      </c>
      <c r="D16" s="159">
        <v>-123.56885713268295</v>
      </c>
      <c r="E16" s="159">
        <v>-106.73059974601416</v>
      </c>
      <c r="F16" s="159">
        <v>-0.32485831023006528</v>
      </c>
      <c r="G16" s="159">
        <v>-1.8486534537536986E-2</v>
      </c>
      <c r="H16" s="159">
        <v>-35.302462247781889</v>
      </c>
      <c r="I16" s="159">
        <v>-65.719980969999995</v>
      </c>
      <c r="J16" s="159">
        <v>-192.27560578340274</v>
      </c>
      <c r="K16" s="159">
        <v>-188.10880507522731</v>
      </c>
      <c r="L16" s="159">
        <v>-117.82501999900583</v>
      </c>
      <c r="M16" s="159">
        <v>-134.88855650319098</v>
      </c>
      <c r="N16" s="159">
        <v>0</v>
      </c>
      <c r="O16" s="159">
        <v>0</v>
      </c>
      <c r="P16" s="159">
        <v>3.2684965844964609E-12</v>
      </c>
      <c r="Q16" s="159">
        <v>4.2632564145606011E-12</v>
      </c>
      <c r="R16" s="159">
        <v>-971.46099953310045</v>
      </c>
      <c r="S16" s="159">
        <v>-1623.3014618589661</v>
      </c>
      <c r="T16" s="158"/>
      <c r="U16" s="163"/>
    </row>
    <row r="17" spans="1:21" ht="18" customHeight="1">
      <c r="A17" s="127" t="s">
        <v>10</v>
      </c>
      <c r="B17" s="159">
        <v>-43.501878749999996</v>
      </c>
      <c r="C17" s="159">
        <v>-46.482746629999994</v>
      </c>
      <c r="D17" s="159">
        <v>-159.33181937939298</v>
      </c>
      <c r="E17" s="159">
        <v>-158.86340506181199</v>
      </c>
      <c r="F17" s="159">
        <v>-0.15780991623830801</v>
      </c>
      <c r="G17" s="159">
        <v>-0.13408079711355997</v>
      </c>
      <c r="H17" s="159">
        <v>-4.591200143908309</v>
      </c>
      <c r="I17" s="159">
        <v>-5.38280623729616</v>
      </c>
      <c r="J17" s="159">
        <v>-120.56579755862099</v>
      </c>
      <c r="K17" s="159">
        <v>-120.00620742461001</v>
      </c>
      <c r="L17" s="159">
        <v>-32.448683089348499</v>
      </c>
      <c r="M17" s="159">
        <v>-23.898683407584002</v>
      </c>
      <c r="N17" s="159">
        <v>0</v>
      </c>
      <c r="O17" s="159">
        <v>0</v>
      </c>
      <c r="P17" s="159">
        <v>1.1013412404281553E-12</v>
      </c>
      <c r="Q17" s="159">
        <v>6.8212102632969618E-13</v>
      </c>
      <c r="R17" s="159">
        <v>-360.59718883750799</v>
      </c>
      <c r="S17" s="159">
        <v>-354.76792955841506</v>
      </c>
      <c r="T17" s="158"/>
      <c r="U17" s="164"/>
    </row>
    <row r="18" spans="1:21" ht="18" customHeight="1">
      <c r="A18" s="127" t="s">
        <v>11</v>
      </c>
      <c r="B18" s="159">
        <v>-4.3728370099999996</v>
      </c>
      <c r="C18" s="159">
        <v>-5.8735186099999996</v>
      </c>
      <c r="D18" s="159">
        <v>-0.17122368606229577</v>
      </c>
      <c r="E18" s="159">
        <v>0.86313554520932601</v>
      </c>
      <c r="F18" s="159">
        <v>0</v>
      </c>
      <c r="G18" s="159">
        <v>0</v>
      </c>
      <c r="H18" s="159">
        <v>0.32698594879987797</v>
      </c>
      <c r="I18" s="159">
        <v>0.40400000000000003</v>
      </c>
      <c r="J18" s="159">
        <v>-1.6460414590639338</v>
      </c>
      <c r="K18" s="159">
        <v>-1.7293819413474671</v>
      </c>
      <c r="L18" s="159">
        <v>-0.4658928054423509</v>
      </c>
      <c r="M18" s="159">
        <v>-0.5249986927010728</v>
      </c>
      <c r="N18" s="159">
        <v>0</v>
      </c>
      <c r="O18" s="159">
        <v>0</v>
      </c>
      <c r="P18" s="159">
        <v>3.5194069880617462E-14</v>
      </c>
      <c r="Q18" s="159">
        <v>-4.5963233219481481E-14</v>
      </c>
      <c r="R18" s="159">
        <v>-6.329009011768667</v>
      </c>
      <c r="S18" s="159">
        <v>-6.8607636988392597</v>
      </c>
      <c r="T18" s="158"/>
      <c r="U18" s="164"/>
    </row>
    <row r="19" spans="1:21" ht="18" customHeight="1">
      <c r="A19" s="128" t="s">
        <v>12</v>
      </c>
      <c r="B19" s="165">
        <v>-39.922283300000174</v>
      </c>
      <c r="C19" s="165">
        <v>-128.92613293000036</v>
      </c>
      <c r="D19" s="165">
        <v>46.843998206701819</v>
      </c>
      <c r="E19" s="165">
        <v>45.15358690088226</v>
      </c>
      <c r="F19" s="165">
        <v>-0.12642901361641529</v>
      </c>
      <c r="G19" s="165">
        <v>0.15592879051890396</v>
      </c>
      <c r="H19" s="165">
        <v>0.97548379346828895</v>
      </c>
      <c r="I19" s="165">
        <v>-28.584857957296151</v>
      </c>
      <c r="J19" s="165">
        <v>-33.408645620844645</v>
      </c>
      <c r="K19" s="165">
        <v>-32.22871123420984</v>
      </c>
      <c r="L19" s="165">
        <v>-24.660630354828363</v>
      </c>
      <c r="M19" s="165">
        <v>-6.4871173996000353</v>
      </c>
      <c r="N19" s="165">
        <v>0</v>
      </c>
      <c r="O19" s="165">
        <v>0</v>
      </c>
      <c r="P19" s="165">
        <v>2.1174173525650986E-12</v>
      </c>
      <c r="Q19" s="165">
        <v>4.6727066660423588E-12</v>
      </c>
      <c r="R19" s="165">
        <v>-50.29850628911737</v>
      </c>
      <c r="S19" s="165">
        <v>-150.91730382970056</v>
      </c>
      <c r="T19" s="158"/>
      <c r="U19" s="166"/>
    </row>
    <row r="20" spans="1:21" ht="18" customHeight="1">
      <c r="A20" s="135" t="s">
        <v>16</v>
      </c>
      <c r="B20" s="167">
        <v>127.77609968732355</v>
      </c>
      <c r="C20" s="167">
        <v>175.76506172321402</v>
      </c>
      <c r="D20" s="167">
        <v>39.885853230805623</v>
      </c>
      <c r="E20" s="167">
        <v>46.048033618062462</v>
      </c>
      <c r="F20" s="167">
        <v>0.12971426348748505</v>
      </c>
      <c r="G20" s="167">
        <v>0.14240958049050667</v>
      </c>
      <c r="H20" s="167">
        <v>2.9075188545942972</v>
      </c>
      <c r="I20" s="167">
        <v>32.055999999999997</v>
      </c>
      <c r="J20" s="167">
        <v>50.402945632675156</v>
      </c>
      <c r="K20" s="167">
        <v>46.715972212681692</v>
      </c>
      <c r="L20" s="167">
        <v>28.723454638289866</v>
      </c>
      <c r="M20" s="167">
        <v>23.022239523433193</v>
      </c>
      <c r="N20" s="167">
        <v>0</v>
      </c>
      <c r="O20" s="167">
        <v>0</v>
      </c>
      <c r="P20" s="167">
        <v>1.1795009413617663E-12</v>
      </c>
      <c r="Q20" s="167">
        <v>-2.6290081223123707E-13</v>
      </c>
      <c r="R20" s="167">
        <v>249.82558630717716</v>
      </c>
      <c r="S20" s="167">
        <v>323.74971665788161</v>
      </c>
      <c r="T20" s="158"/>
    </row>
    <row r="21" spans="1:21" ht="18" customHeight="1">
      <c r="A21" s="132" t="s">
        <v>17</v>
      </c>
      <c r="B21" s="129">
        <v>87.853816387323377</v>
      </c>
      <c r="C21" s="129">
        <v>46.838928793213654</v>
      </c>
      <c r="D21" s="129">
        <v>86.729851437507421</v>
      </c>
      <c r="E21" s="129">
        <v>91.201620518944722</v>
      </c>
      <c r="F21" s="129">
        <v>3.2852498710697758E-3</v>
      </c>
      <c r="G21" s="129">
        <v>0.29833837100941063</v>
      </c>
      <c r="H21" s="129">
        <v>3.8830026480625861</v>
      </c>
      <c r="I21" s="129">
        <v>3.471142042703848</v>
      </c>
      <c r="J21" s="129">
        <v>16.994300011830511</v>
      </c>
      <c r="K21" s="129">
        <v>14.487260978471852</v>
      </c>
      <c r="L21" s="129">
        <v>4.0628242834615031</v>
      </c>
      <c r="M21" s="129">
        <v>16.535122123833155</v>
      </c>
      <c r="N21" s="129">
        <v>0</v>
      </c>
      <c r="O21" s="129">
        <v>0</v>
      </c>
      <c r="P21" s="129">
        <v>3.3244518249375687E-12</v>
      </c>
      <c r="Q21" s="129">
        <v>4.4124703890702222E-12</v>
      </c>
      <c r="R21" s="129">
        <v>199.52708001805979</v>
      </c>
      <c r="S21" s="129">
        <v>172.83241282818105</v>
      </c>
      <c r="T21" s="158"/>
      <c r="U21" s="149"/>
    </row>
    <row r="22" spans="1:21" ht="18" customHeight="1">
      <c r="A22" s="132" t="s">
        <v>18</v>
      </c>
      <c r="B22" s="129">
        <v>13.295915889999588</v>
      </c>
      <c r="C22" s="129">
        <v>15.650604037109028</v>
      </c>
      <c r="D22" s="129">
        <v>2.1895970933493567</v>
      </c>
      <c r="E22" s="129">
        <v>2.2003620572099916</v>
      </c>
      <c r="F22" s="129">
        <v>-0.28473670389520744</v>
      </c>
      <c r="G22" s="129">
        <v>-0.22309766735274186</v>
      </c>
      <c r="H22" s="129">
        <v>-0.10776875571914787</v>
      </c>
      <c r="I22" s="129">
        <v>0.11602474000000085</v>
      </c>
      <c r="J22" s="129">
        <v>3.2193334652827579</v>
      </c>
      <c r="K22" s="129">
        <v>1.3461840177833584</v>
      </c>
      <c r="L22" s="129">
        <v>0</v>
      </c>
      <c r="M22" s="129">
        <v>0</v>
      </c>
      <c r="N22" s="129">
        <v>-0.85677423256514884</v>
      </c>
      <c r="O22" s="129">
        <v>-0.69779466786361444</v>
      </c>
      <c r="P22" s="129">
        <v>-69.156217398912602</v>
      </c>
      <c r="Q22" s="129">
        <v>-74.57090211456871</v>
      </c>
      <c r="R22" s="129">
        <v>-51.700650642460388</v>
      </c>
      <c r="S22" s="129">
        <v>-56.178619597682705</v>
      </c>
      <c r="T22" s="158"/>
      <c r="U22" s="149"/>
    </row>
    <row r="23" spans="1:21" ht="18" customHeight="1">
      <c r="A23" s="133" t="s">
        <v>19</v>
      </c>
      <c r="B23" s="162">
        <v>0</v>
      </c>
      <c r="C23" s="162">
        <v>-3.7123000000000001E-4</v>
      </c>
      <c r="D23" s="162">
        <v>0</v>
      </c>
      <c r="E23" s="162">
        <v>0</v>
      </c>
      <c r="F23" s="162">
        <v>0</v>
      </c>
      <c r="G23" s="162">
        <v>0</v>
      </c>
      <c r="H23" s="162">
        <v>-6.0553235785136099</v>
      </c>
      <c r="I23" s="162">
        <v>-4.6166848265094789</v>
      </c>
      <c r="J23" s="162">
        <v>-13.623504207003297</v>
      </c>
      <c r="K23" s="162">
        <v>-4.7898990023793493</v>
      </c>
      <c r="L23" s="162">
        <v>0</v>
      </c>
      <c r="M23" s="162">
        <v>0</v>
      </c>
      <c r="N23" s="162">
        <v>-0.11080228853593399</v>
      </c>
      <c r="O23" s="162">
        <v>-0.17498207829312101</v>
      </c>
      <c r="P23" s="162">
        <v>-1.6020518245341009E-13</v>
      </c>
      <c r="Q23" s="162">
        <v>5.21249710061511E-14</v>
      </c>
      <c r="R23" s="162">
        <v>-19.789630074053001</v>
      </c>
      <c r="S23" s="162">
        <v>-9.5819371371818978</v>
      </c>
      <c r="T23" s="158"/>
      <c r="U23" s="149"/>
    </row>
    <row r="24" spans="1:21" ht="18" customHeight="1">
      <c r="A24" s="128" t="s">
        <v>20</v>
      </c>
      <c r="B24" s="165">
        <v>122.29309811523721</v>
      </c>
      <c r="C24" s="165">
        <v>160.80838896254505</v>
      </c>
      <c r="D24" s="165">
        <v>243.08024950763712</v>
      </c>
      <c r="E24" s="165">
        <v>297.80623210859898</v>
      </c>
      <c r="F24" s="165">
        <v>32.816852541859845</v>
      </c>
      <c r="G24" s="165">
        <v>38.615442189911001</v>
      </c>
      <c r="H24" s="165">
        <v>4.6472392342627931</v>
      </c>
      <c r="I24" s="165">
        <v>9.6879166418203884</v>
      </c>
      <c r="J24" s="165">
        <v>69.939610912369957</v>
      </c>
      <c r="K24" s="165">
        <v>61.672660665302317</v>
      </c>
      <c r="L24" s="165">
        <v>96.886855085589616</v>
      </c>
      <c r="M24" s="165">
        <v>135.53586217832469</v>
      </c>
      <c r="N24" s="165">
        <v>2.7427605688989058</v>
      </c>
      <c r="O24" s="165">
        <v>2.553873932843258</v>
      </c>
      <c r="P24" s="165">
        <v>-64.488980758021938</v>
      </c>
      <c r="Q24" s="165">
        <v>-69.821695398143277</v>
      </c>
      <c r="R24" s="165">
        <v>507.91768520783353</v>
      </c>
      <c r="S24" s="165">
        <v>636.85868128120239</v>
      </c>
      <c r="T24" s="158"/>
      <c r="U24" s="149"/>
    </row>
    <row r="25" spans="1:21" ht="18" customHeight="1">
      <c r="A25" s="127" t="s">
        <v>21</v>
      </c>
      <c r="B25" s="159">
        <v>-21.391854955558106</v>
      </c>
      <c r="C25" s="159">
        <v>-35.141844225</v>
      </c>
      <c r="D25" s="159">
        <v>-57.054926381939701</v>
      </c>
      <c r="E25" s="159">
        <v>-76.581631148129006</v>
      </c>
      <c r="F25" s="159">
        <v>-7.5442380351729597</v>
      </c>
      <c r="G25" s="159">
        <v>-8.1865904136097001</v>
      </c>
      <c r="H25" s="159">
        <v>-0.9751291918897298</v>
      </c>
      <c r="I25" s="159">
        <v>-3.7044988635285891</v>
      </c>
      <c r="J25" s="159">
        <v>-17.894911886183401</v>
      </c>
      <c r="K25" s="159">
        <v>-21.6112543216814</v>
      </c>
      <c r="L25" s="159">
        <v>-24.629097633742106</v>
      </c>
      <c r="M25" s="159">
        <v>-34.920483398290898</v>
      </c>
      <c r="N25" s="159">
        <v>-1.58109062960472</v>
      </c>
      <c r="O25" s="159">
        <v>-0.83759432601747985</v>
      </c>
      <c r="P25" s="159">
        <v>8.9412226950007216</v>
      </c>
      <c r="Q25" s="159">
        <v>11.112738049999038</v>
      </c>
      <c r="R25" s="159">
        <v>-122.13002601909</v>
      </c>
      <c r="S25" s="159">
        <v>-169.87115864625804</v>
      </c>
      <c r="T25" s="158"/>
      <c r="U25" s="149"/>
    </row>
    <row r="26" spans="1:21" ht="18" customHeight="1">
      <c r="A26" s="127" t="s">
        <v>22</v>
      </c>
      <c r="B26" s="159">
        <v>0</v>
      </c>
      <c r="C26" s="159">
        <v>0</v>
      </c>
      <c r="D26" s="159">
        <v>0</v>
      </c>
      <c r="E26" s="159">
        <v>0</v>
      </c>
      <c r="F26" s="159">
        <v>0</v>
      </c>
      <c r="G26" s="159">
        <v>0</v>
      </c>
      <c r="H26" s="159">
        <v>0</v>
      </c>
      <c r="I26" s="159">
        <v>0</v>
      </c>
      <c r="J26" s="159">
        <v>0</v>
      </c>
      <c r="K26" s="159">
        <v>-1.0549350000000001E-5</v>
      </c>
      <c r="L26" s="159">
        <v>0</v>
      </c>
      <c r="M26" s="159">
        <v>0</v>
      </c>
      <c r="N26" s="159">
        <v>0</v>
      </c>
      <c r="O26" s="159">
        <v>0</v>
      </c>
      <c r="P26" s="159">
        <v>0</v>
      </c>
      <c r="Q26" s="159">
        <v>-1.9298798670241979E-17</v>
      </c>
      <c r="R26" s="159">
        <v>0</v>
      </c>
      <c r="S26" s="159">
        <v>-1.05493500000193E-5</v>
      </c>
      <c r="T26" s="158"/>
      <c r="U26" s="149"/>
    </row>
    <row r="27" spans="1:21" ht="18" customHeight="1">
      <c r="A27" s="131" t="s">
        <v>23</v>
      </c>
      <c r="B27" s="161">
        <v>-6.1121426779529511</v>
      </c>
      <c r="C27" s="161">
        <v>-7.6672799397077114</v>
      </c>
      <c r="D27" s="161">
        <v>-126.164241466677</v>
      </c>
      <c r="E27" s="161">
        <v>-152.32583162193302</v>
      </c>
      <c r="F27" s="161">
        <v>7.5106569796304978E-2</v>
      </c>
      <c r="G27" s="161">
        <v>-0.20051482137142398</v>
      </c>
      <c r="H27" s="161">
        <v>-2.6569804392742693</v>
      </c>
      <c r="I27" s="161">
        <v>-2.6623574100851393</v>
      </c>
      <c r="J27" s="161">
        <v>-3.5643119977804507</v>
      </c>
      <c r="K27" s="161">
        <v>-3.9265632939015505</v>
      </c>
      <c r="L27" s="161">
        <v>-3.2770973185997413E-3</v>
      </c>
      <c r="M27" s="161">
        <v>-5.2441468909332088E-4</v>
      </c>
      <c r="N27" s="161">
        <v>0.53963436099967999</v>
      </c>
      <c r="O27" s="161">
        <v>-0.61771743040634197</v>
      </c>
      <c r="P27" s="161">
        <v>-2.6153823083877001</v>
      </c>
      <c r="Q27" s="161">
        <v>-5.059928938249719</v>
      </c>
      <c r="R27" s="161">
        <v>-140.50159505659499</v>
      </c>
      <c r="S27" s="161">
        <v>-172.46071787034401</v>
      </c>
      <c r="T27" s="158"/>
      <c r="U27" s="149"/>
    </row>
    <row r="28" spans="1:21" ht="18" customHeight="1">
      <c r="A28" s="132" t="s">
        <v>24</v>
      </c>
      <c r="B28" s="129">
        <v>94.789100481726166</v>
      </c>
      <c r="C28" s="129">
        <v>117.99926479783733</v>
      </c>
      <c r="D28" s="129">
        <v>59.861081659020414</v>
      </c>
      <c r="E28" s="129">
        <v>68.898769338536937</v>
      </c>
      <c r="F28" s="129">
        <v>25.34772107648319</v>
      </c>
      <c r="G28" s="129">
        <v>30.228336954929873</v>
      </c>
      <c r="H28" s="129">
        <v>1.015129603098794</v>
      </c>
      <c r="I28" s="129">
        <v>3.32106036820666</v>
      </c>
      <c r="J28" s="129">
        <v>48.480387028406106</v>
      </c>
      <c r="K28" s="129">
        <v>36.134832500369363</v>
      </c>
      <c r="L28" s="129">
        <v>72.254480354528923</v>
      </c>
      <c r="M28" s="129">
        <v>100.61485436534473</v>
      </c>
      <c r="N28" s="129">
        <v>1.7013043002938657</v>
      </c>
      <c r="O28" s="129">
        <v>1.0985621764194358</v>
      </c>
      <c r="P28" s="129">
        <v>-58.163140371408986</v>
      </c>
      <c r="Q28" s="129">
        <v>-63.768886286393986</v>
      </c>
      <c r="R28" s="129">
        <v>245.28606413214848</v>
      </c>
      <c r="S28" s="129">
        <v>294.52679421525033</v>
      </c>
      <c r="T28" s="158"/>
      <c r="U28" s="149"/>
    </row>
    <row r="29" spans="1:21" ht="18" customHeight="1">
      <c r="A29" s="138" t="s">
        <v>25</v>
      </c>
      <c r="B29" s="168">
        <v>0.78116353050951737</v>
      </c>
      <c r="C29" s="168">
        <v>0.73553199902553767</v>
      </c>
      <c r="D29" s="168">
        <v>0.37653991094265421</v>
      </c>
      <c r="E29" s="168">
        <v>0.28905457995456535</v>
      </c>
      <c r="F29" s="168">
        <v>0.71639707985778267</v>
      </c>
      <c r="G29" s="168">
        <v>0.7046181847615326</v>
      </c>
      <c r="H29" s="168">
        <v>0.84132250576203682</v>
      </c>
      <c r="I29" s="168">
        <v>0.85688083582613894</v>
      </c>
      <c r="J29" s="168">
        <v>0.68136592828503673</v>
      </c>
      <c r="K29" s="168">
        <v>0.64154137557005686</v>
      </c>
      <c r="L29" s="168">
        <v>0.69321407718202732</v>
      </c>
      <c r="M29" s="168">
        <v>0.67420490455755788</v>
      </c>
      <c r="N29" s="168">
        <v>0.60358732556338957</v>
      </c>
      <c r="O29" s="168">
        <v>0.52814615616618765</v>
      </c>
      <c r="P29" s="168"/>
      <c r="Q29" s="168"/>
      <c r="R29" s="168">
        <v>0.68437326040596203</v>
      </c>
      <c r="S29" s="168">
        <v>0.65043535098908545</v>
      </c>
      <c r="T29" s="158"/>
      <c r="U29" s="149"/>
    </row>
    <row r="30" spans="1:21" ht="18" customHeight="1">
      <c r="A30" s="138" t="s">
        <v>26</v>
      </c>
      <c r="B30" s="169">
        <v>0.22626592218417479</v>
      </c>
      <c r="C30" s="169">
        <v>0.22828965499911352</v>
      </c>
      <c r="D30" s="169">
        <v>0.38725763772422084</v>
      </c>
      <c r="E30" s="169">
        <v>0.39276569510532916</v>
      </c>
      <c r="F30" s="169">
        <v>0.26212245381050658</v>
      </c>
      <c r="G30" s="169">
        <v>0.2503646215423117</v>
      </c>
      <c r="H30" s="169">
        <v>0.24094233231017684</v>
      </c>
      <c r="I30" s="169">
        <v>0.21639808517429748</v>
      </c>
      <c r="J30" s="169">
        <v>0.29809778232265743</v>
      </c>
      <c r="K30" s="169">
        <v>0.30932040236662234</v>
      </c>
      <c r="L30" s="169">
        <v>0.26810596336692749</v>
      </c>
      <c r="M30" s="169">
        <v>0.26812730586081601</v>
      </c>
      <c r="N30" s="169">
        <v>0.32642858816865378</v>
      </c>
      <c r="O30" s="169">
        <v>0.38159317039334806</v>
      </c>
      <c r="P30" s="169"/>
      <c r="Q30" s="169"/>
      <c r="R30" s="169">
        <v>0.27283696233276489</v>
      </c>
      <c r="S30" s="169">
        <v>0.2720680939373134</v>
      </c>
      <c r="T30" s="158"/>
      <c r="U30" s="149"/>
    </row>
    <row r="31" spans="1:21" ht="18" customHeight="1">
      <c r="A31" s="140" t="s">
        <v>27</v>
      </c>
      <c r="B31" s="141">
        <v>1.0074294526936922</v>
      </c>
      <c r="C31" s="141">
        <v>0.96382165402465114</v>
      </c>
      <c r="D31" s="141">
        <v>0.7637975486668751</v>
      </c>
      <c r="E31" s="141">
        <v>0.68182027505989451</v>
      </c>
      <c r="F31" s="141">
        <v>0.97851953366828925</v>
      </c>
      <c r="G31" s="141">
        <v>0.95498280630384436</v>
      </c>
      <c r="H31" s="141">
        <v>1.0822648380722137</v>
      </c>
      <c r="I31" s="141">
        <v>1.0732789210004365</v>
      </c>
      <c r="J31" s="141">
        <v>0.97946371060769422</v>
      </c>
      <c r="K31" s="141">
        <v>0.95086177793667925</v>
      </c>
      <c r="L31" s="141">
        <v>0.96132004054895481</v>
      </c>
      <c r="M31" s="141">
        <v>0.94233221041837389</v>
      </c>
      <c r="N31" s="141">
        <v>0.9300159137320434</v>
      </c>
      <c r="O31" s="141">
        <v>0.90973932655953571</v>
      </c>
      <c r="P31" s="141"/>
      <c r="Q31" s="141"/>
      <c r="R31" s="141">
        <v>0.95721022273872691</v>
      </c>
      <c r="S31" s="141">
        <v>0.92250344492639891</v>
      </c>
      <c r="T31" s="158"/>
      <c r="U31" s="149"/>
    </row>
    <row r="32" spans="1:21" ht="18" customHeight="1"/>
    <row r="33" spans="1:20" ht="20.100000000000001" customHeight="1">
      <c r="A33" s="138"/>
      <c r="B33" s="149"/>
      <c r="C33" s="149"/>
      <c r="D33" s="149"/>
      <c r="E33" s="149"/>
      <c r="F33" s="149"/>
      <c r="G33" s="149"/>
      <c r="H33" s="149"/>
      <c r="I33" s="149"/>
      <c r="J33" s="149"/>
      <c r="K33" s="149"/>
      <c r="L33" s="149"/>
      <c r="M33" s="149"/>
      <c r="N33" s="149"/>
      <c r="O33" s="149"/>
      <c r="P33" s="149"/>
      <c r="Q33" s="149"/>
      <c r="R33" s="149"/>
      <c r="S33" s="149"/>
      <c r="T33" s="149"/>
    </row>
    <row r="34" spans="1:20" ht="15" customHeight="1">
      <c r="A34" s="150" t="s">
        <v>29</v>
      </c>
      <c r="B34" s="149"/>
      <c r="C34" s="149"/>
      <c r="D34" s="149"/>
      <c r="E34" s="149"/>
      <c r="F34" s="149"/>
      <c r="G34" s="149"/>
      <c r="H34" s="149"/>
      <c r="I34" s="149"/>
      <c r="J34" s="149"/>
      <c r="K34" s="149"/>
      <c r="L34" s="149"/>
      <c r="M34" s="149"/>
      <c r="N34" s="149"/>
      <c r="O34" s="149"/>
      <c r="P34" s="149"/>
      <c r="Q34" s="149"/>
      <c r="R34" s="149"/>
      <c r="S34" s="149"/>
      <c r="T34" s="149"/>
    </row>
    <row r="35" spans="1:20" ht="15" customHeight="1">
      <c r="A35" s="151"/>
    </row>
    <row r="48" spans="1:20" ht="15" customHeight="1"/>
    <row r="63" s="120" customFormat="1" ht="15" customHeight="1"/>
    <row r="64" s="120" customFormat="1" ht="15" customHeight="1"/>
    <row r="65" s="120" customFormat="1" ht="15" customHeight="1"/>
    <row r="66" s="120" customFormat="1" ht="15" customHeight="1"/>
    <row r="67" s="120" customFormat="1" ht="15" customHeight="1"/>
    <row r="68" s="120" customFormat="1" ht="15" customHeight="1"/>
    <row r="69" s="120" customFormat="1" ht="15" customHeight="1"/>
  </sheetData>
  <mergeCells count="11">
    <mergeCell ref="R2:S2"/>
    <mergeCell ref="B3:C3"/>
    <mergeCell ref="D3:E3"/>
    <mergeCell ref="F3:G3"/>
    <mergeCell ref="H3:I3"/>
    <mergeCell ref="J3:K3"/>
    <mergeCell ref="L3:M3"/>
    <mergeCell ref="N3:O3"/>
    <mergeCell ref="P3:Q3"/>
    <mergeCell ref="R3:S3"/>
    <mergeCell ref="D2:G2"/>
  </mergeCells>
  <pageMargins left="0.75" right="0.75" top="1" bottom="1" header="0" footer="0"/>
  <pageSetup paperSize="9" scale="44" orientation="landscape" r:id="rId1"/>
  <headerFooter alignWithMargins="0"/>
  <ignoredErrors>
    <ignoredError sqref="E4:S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30C5-0BFC-4342-89A8-FDF58A17E082}">
  <sheetPr>
    <tabColor rgb="FFC00000"/>
    <pageSetUpPr fitToPage="1"/>
  </sheetPr>
  <dimension ref="A1:S86"/>
  <sheetViews>
    <sheetView showGridLines="0" zoomScale="70" zoomScaleNormal="70" zoomScaleSheetLayoutView="50" zoomScalePageLayoutView="70" workbookViewId="0"/>
  </sheetViews>
  <sheetFormatPr baseColWidth="10" defaultColWidth="0" defaultRowHeight="15.75" customHeight="1" zeroHeight="1"/>
  <cols>
    <col min="1" max="1" width="66.7109375" style="2" customWidth="1"/>
    <col min="2" max="5" width="15.7109375" style="2" customWidth="1"/>
    <col min="6" max="6" width="9" style="2" customWidth="1"/>
    <col min="7" max="10" width="15.7109375" style="2" customWidth="1"/>
    <col min="11" max="11" width="14.5703125" style="2" customWidth="1"/>
    <col min="12" max="12" width="21.42578125" style="2" customWidth="1"/>
    <col min="13" max="14" width="11.42578125" style="2" customWidth="1"/>
    <col min="15" max="19" width="0" style="2" hidden="1" customWidth="1"/>
    <col min="20" max="16384" width="11.42578125" style="2" hidden="1"/>
  </cols>
  <sheetData>
    <row r="1" spans="1:14" s="153" customFormat="1" ht="50.1" customHeight="1">
      <c r="A1" s="118" t="str">
        <f>+CONCATENATE("Consolidated Profit &amp; Loss by Business Unit - Quarterly standalone figures")</f>
        <v>Consolidated Profit &amp; Loss by Business Unit - Quarterly standalone figures</v>
      </c>
      <c r="B1" s="119"/>
      <c r="C1" s="118"/>
      <c r="D1" s="118"/>
      <c r="E1" s="118"/>
      <c r="F1" s="118"/>
      <c r="G1" s="118"/>
      <c r="H1" s="118"/>
      <c r="I1" s="118"/>
      <c r="J1" s="118"/>
      <c r="K1" s="118"/>
      <c r="L1" s="118"/>
      <c r="M1" s="118"/>
      <c r="N1" s="118"/>
    </row>
    <row r="2" spans="1:14">
      <c r="B2" s="3"/>
      <c r="C2" s="3"/>
      <c r="D2" s="3"/>
      <c r="E2" s="3"/>
      <c r="L2" s="3"/>
    </row>
    <row r="3" spans="1:14" ht="29.25" customHeight="1">
      <c r="B3" s="103"/>
      <c r="C3" s="103"/>
      <c r="D3" s="103"/>
      <c r="E3" s="5"/>
      <c r="F3" s="4"/>
      <c r="G3" s="4"/>
      <c r="H3" s="4"/>
      <c r="I3" s="4"/>
      <c r="J3" s="4"/>
      <c r="K3" s="4"/>
      <c r="L3" s="170" t="s">
        <v>168</v>
      </c>
      <c r="M3" s="170"/>
    </row>
    <row r="4" spans="1:14" ht="15.75" customHeight="1">
      <c r="A4" s="6"/>
      <c r="B4" s="171">
        <v>2024</v>
      </c>
      <c r="C4" s="172"/>
      <c r="D4" s="172"/>
      <c r="E4" s="172"/>
      <c r="F4" s="7"/>
      <c r="G4" s="171">
        <v>2025</v>
      </c>
      <c r="H4" s="172"/>
      <c r="I4" s="172"/>
      <c r="J4" s="172"/>
      <c r="K4" s="8"/>
      <c r="L4" s="173" t="s">
        <v>220</v>
      </c>
    </row>
    <row r="5" spans="1:14" ht="45.75" customHeight="1">
      <c r="A5" s="174" t="s">
        <v>141</v>
      </c>
      <c r="B5" s="175" t="s">
        <v>142</v>
      </c>
      <c r="C5" s="175" t="s">
        <v>143</v>
      </c>
      <c r="D5" s="175" t="s">
        <v>144</v>
      </c>
      <c r="E5" s="175" t="s">
        <v>145</v>
      </c>
      <c r="F5" s="7"/>
      <c r="G5" s="176" t="s">
        <v>142</v>
      </c>
      <c r="H5" s="176" t="s">
        <v>143</v>
      </c>
      <c r="I5" s="175" t="s">
        <v>144</v>
      </c>
      <c r="J5" s="175" t="s">
        <v>203</v>
      </c>
      <c r="K5" s="7"/>
      <c r="L5" s="173"/>
    </row>
    <row r="6" spans="1:14" ht="16.5" customHeight="1">
      <c r="A6" s="177" t="s">
        <v>146</v>
      </c>
      <c r="B6" s="178"/>
      <c r="C6" s="178"/>
      <c r="D6" s="178"/>
      <c r="E6" s="178"/>
      <c r="F6" s="8"/>
      <c r="G6" s="178"/>
      <c r="H6" s="178"/>
      <c r="I6" s="179"/>
      <c r="J6" s="179"/>
      <c r="K6" s="3"/>
      <c r="L6" s="178"/>
    </row>
    <row r="7" spans="1:14" ht="15.6" customHeight="1">
      <c r="A7" s="180" t="s">
        <v>147</v>
      </c>
      <c r="B7" s="34">
        <v>9389.20376917668</v>
      </c>
      <c r="C7" s="34">
        <v>8335.6832036432188</v>
      </c>
      <c r="D7" s="34">
        <v>7620.3038989385022</v>
      </c>
      <c r="E7" s="34">
        <v>7831.8740473162979</v>
      </c>
      <c r="F7" s="7"/>
      <c r="G7" s="34">
        <v>9887.51875439791</v>
      </c>
      <c r="H7" s="34">
        <v>8837.9189763833892</v>
      </c>
      <c r="I7" s="181"/>
      <c r="J7" s="181"/>
      <c r="K7" s="182"/>
      <c r="L7" s="183">
        <v>6.0251302799110909E-2</v>
      </c>
      <c r="M7" s="51"/>
    </row>
    <row r="8" spans="1:14" ht="15.6" customHeight="1">
      <c r="A8" s="180" t="s">
        <v>148</v>
      </c>
      <c r="B8" s="34">
        <v>8142.7957814137999</v>
      </c>
      <c r="C8" s="34">
        <v>7002.2749496981005</v>
      </c>
      <c r="D8" s="34">
        <v>6477.3629818399968</v>
      </c>
      <c r="E8" s="34">
        <v>6499.2535516641037</v>
      </c>
      <c r="F8" s="7"/>
      <c r="G8" s="34">
        <v>8584.3396565685907</v>
      </c>
      <c r="H8" s="34">
        <v>7363.0392715331091</v>
      </c>
      <c r="I8" s="181"/>
      <c r="J8" s="181"/>
      <c r="K8" s="182"/>
      <c r="L8" s="183">
        <v>5.1521016302075187E-2</v>
      </c>
      <c r="M8" s="51"/>
    </row>
    <row r="9" spans="1:14" ht="15.6" customHeight="1">
      <c r="A9" s="184" t="s">
        <v>149</v>
      </c>
      <c r="B9" s="34">
        <v>6325.9814534122297</v>
      </c>
      <c r="C9" s="34">
        <v>5644.4725813486702</v>
      </c>
      <c r="D9" s="34">
        <v>5020.9923273593995</v>
      </c>
      <c r="E9" s="34">
        <v>5145.5549206039977</v>
      </c>
      <c r="F9" s="7"/>
      <c r="G9" s="34">
        <v>6794.3167246005005</v>
      </c>
      <c r="H9" s="34">
        <v>5478.5096058723984</v>
      </c>
      <c r="I9" s="181"/>
      <c r="J9" s="181"/>
      <c r="K9" s="182"/>
      <c r="L9" s="183">
        <v>-2.9402742786752489E-2</v>
      </c>
      <c r="M9" s="51"/>
    </row>
    <row r="10" spans="1:14" ht="15.6" customHeight="1">
      <c r="A10" s="184" t="s">
        <v>150</v>
      </c>
      <c r="B10" s="34">
        <v>1816.8143280015699</v>
      </c>
      <c r="C10" s="34">
        <v>1357.80236834946</v>
      </c>
      <c r="D10" s="34">
        <v>1456.3706544805696</v>
      </c>
      <c r="E10" s="34">
        <v>1353.6986310600105</v>
      </c>
      <c r="F10" s="7"/>
      <c r="G10" s="34">
        <v>1790.0229319680898</v>
      </c>
      <c r="H10" s="34">
        <v>1884.5296656606702</v>
      </c>
      <c r="I10" s="181"/>
      <c r="J10" s="181"/>
      <c r="K10" s="182"/>
      <c r="L10" s="183">
        <v>0.38792633566510715</v>
      </c>
      <c r="M10" s="51"/>
    </row>
    <row r="11" spans="1:14" ht="15.6" customHeight="1">
      <c r="A11" s="180" t="s">
        <v>151</v>
      </c>
      <c r="B11" s="34">
        <v>216.28860542858101</v>
      </c>
      <c r="C11" s="34">
        <v>245.286652898624</v>
      </c>
      <c r="D11" s="34">
        <v>191.97365180872202</v>
      </c>
      <c r="E11" s="34">
        <v>248.0849838322149</v>
      </c>
      <c r="F11" s="7"/>
      <c r="G11" s="34">
        <v>275.89331363523002</v>
      </c>
      <c r="H11" s="34">
        <v>294.52750308031506</v>
      </c>
      <c r="I11" s="181"/>
      <c r="J11" s="181"/>
      <c r="K11" s="182"/>
      <c r="L11" s="183">
        <v>0.20074818421547833</v>
      </c>
      <c r="M11" s="51"/>
    </row>
    <row r="12" spans="1:14" ht="15.6" customHeight="1">
      <c r="A12" s="180" t="s">
        <v>27</v>
      </c>
      <c r="B12" s="36">
        <v>0.95751904354575901</v>
      </c>
      <c r="C12" s="36">
        <v>0.95721022273872691</v>
      </c>
      <c r="D12" s="36">
        <v>0.92911594521948482</v>
      </c>
      <c r="E12" s="36">
        <v>0.9342270609109079</v>
      </c>
      <c r="F12" s="7"/>
      <c r="G12" s="36">
        <v>0.94066966544715269</v>
      </c>
      <c r="H12" s="36">
        <v>0.92250344492639891</v>
      </c>
      <c r="I12" s="185"/>
      <c r="J12" s="185"/>
      <c r="K12" s="182"/>
      <c r="L12" s="186">
        <v>-3.4706777812328005</v>
      </c>
      <c r="M12" s="51"/>
    </row>
    <row r="13" spans="1:14" ht="15.6" customHeight="1">
      <c r="A13" s="184" t="s">
        <v>25</v>
      </c>
      <c r="B13" s="36">
        <v>0.68010948555083639</v>
      </c>
      <c r="C13" s="36">
        <v>0.68437326040596203</v>
      </c>
      <c r="D13" s="36">
        <v>0.65728415681470787</v>
      </c>
      <c r="E13" s="36">
        <v>0.67292328599153872</v>
      </c>
      <c r="F13" s="7"/>
      <c r="G13" s="36">
        <v>0.66903652184172013</v>
      </c>
      <c r="H13" s="36">
        <v>0.65043535098908545</v>
      </c>
      <c r="I13" s="185"/>
      <c r="J13" s="185"/>
      <c r="K13" s="182"/>
      <c r="L13" s="186">
        <v>-3.3937909416876577</v>
      </c>
      <c r="M13" s="51"/>
    </row>
    <row r="14" spans="1:14" ht="15.6" customHeight="1">
      <c r="A14" s="184" t="s">
        <v>26</v>
      </c>
      <c r="B14" s="36">
        <v>0.27740955799492262</v>
      </c>
      <c r="C14" s="36">
        <v>0.27283696233276489</v>
      </c>
      <c r="D14" s="36">
        <v>0.27183178840477701</v>
      </c>
      <c r="E14" s="36">
        <v>0.26130377491936918</v>
      </c>
      <c r="F14" s="7"/>
      <c r="G14" s="36">
        <v>0.27163314360543261</v>
      </c>
      <c r="H14" s="36">
        <v>0.2720680939373134</v>
      </c>
      <c r="I14" s="185"/>
      <c r="J14" s="185"/>
      <c r="K14" s="182"/>
      <c r="L14" s="186">
        <v>-7.68868395451483E-2</v>
      </c>
      <c r="M14" s="51"/>
    </row>
    <row r="15" spans="1:14" ht="18.75">
      <c r="A15" s="187" t="s">
        <v>152</v>
      </c>
      <c r="B15" s="37"/>
      <c r="C15" s="37"/>
      <c r="D15" s="37"/>
      <c r="E15" s="37"/>
      <c r="F15" s="7"/>
      <c r="G15" s="37"/>
      <c r="H15" s="37"/>
      <c r="I15" s="188"/>
      <c r="J15" s="188"/>
      <c r="K15" s="182"/>
      <c r="L15" s="37"/>
      <c r="M15" s="51"/>
    </row>
    <row r="16" spans="1:14">
      <c r="A16" s="189" t="s">
        <v>148</v>
      </c>
      <c r="B16" s="35"/>
      <c r="C16" s="35"/>
      <c r="D16" s="35"/>
      <c r="E16" s="35"/>
      <c r="F16" s="7"/>
      <c r="G16" s="35"/>
      <c r="H16" s="35"/>
      <c r="I16" s="35"/>
      <c r="J16" s="35"/>
      <c r="K16" s="182"/>
      <c r="L16" s="35"/>
      <c r="M16" s="51"/>
    </row>
    <row r="17" spans="1:13">
      <c r="A17" s="180" t="s">
        <v>0</v>
      </c>
      <c r="B17" s="34">
        <v>3354.3179641699999</v>
      </c>
      <c r="C17" s="34">
        <v>1967.4664399900003</v>
      </c>
      <c r="D17" s="34">
        <v>1837.6615745699992</v>
      </c>
      <c r="E17" s="34">
        <v>1938.0596337600009</v>
      </c>
      <c r="F17" s="7"/>
      <c r="G17" s="34">
        <v>3450.6298317300002</v>
      </c>
      <c r="H17" s="34">
        <v>2559.8994458800003</v>
      </c>
      <c r="I17" s="181"/>
      <c r="J17" s="181"/>
      <c r="K17" s="190"/>
      <c r="L17" s="183">
        <v>0.30111466902226353</v>
      </c>
      <c r="M17" s="68"/>
    </row>
    <row r="18" spans="1:13">
      <c r="A18" s="180" t="s">
        <v>1</v>
      </c>
      <c r="B18" s="34">
        <v>1320.0710682977601</v>
      </c>
      <c r="C18" s="34">
        <v>1115.92169375706</v>
      </c>
      <c r="D18" s="34">
        <v>1304.9501451152096</v>
      </c>
      <c r="E18" s="34">
        <v>1059.5323488775603</v>
      </c>
      <c r="F18" s="7"/>
      <c r="G18" s="34">
        <v>1163.3458374537199</v>
      </c>
      <c r="H18" s="34">
        <v>997.47379242616989</v>
      </c>
      <c r="I18" s="181"/>
      <c r="J18" s="181"/>
      <c r="K18" s="182"/>
      <c r="L18" s="183">
        <v>-0.10614356006656916</v>
      </c>
      <c r="M18" s="68"/>
    </row>
    <row r="19" spans="1:13">
      <c r="A19" s="180" t="s">
        <v>2</v>
      </c>
      <c r="B19" s="34">
        <v>630.57007518749901</v>
      </c>
      <c r="C19" s="34">
        <v>764.64000127350096</v>
      </c>
      <c r="D19" s="34">
        <v>730.47958994139026</v>
      </c>
      <c r="E19" s="34">
        <v>643.16066411630982</v>
      </c>
      <c r="F19" s="7"/>
      <c r="G19" s="34">
        <v>660.91441811343896</v>
      </c>
      <c r="H19" s="34">
        <v>720.158446188531</v>
      </c>
      <c r="I19" s="181"/>
      <c r="J19" s="181"/>
      <c r="K19" s="182"/>
      <c r="L19" s="183">
        <v>-5.8173199166779571E-2</v>
      </c>
      <c r="M19" s="68"/>
    </row>
    <row r="20" spans="1:13">
      <c r="A20" s="180" t="s">
        <v>3</v>
      </c>
      <c r="B20" s="34">
        <v>416.45734659100106</v>
      </c>
      <c r="C20" s="34">
        <v>337.12782631341997</v>
      </c>
      <c r="D20" s="34">
        <v>336.71803076458889</v>
      </c>
      <c r="E20" s="34">
        <v>434.31920267853002</v>
      </c>
      <c r="F20" s="7"/>
      <c r="G20" s="34">
        <v>485.86566766753799</v>
      </c>
      <c r="H20" s="34">
        <v>361.04679656584494</v>
      </c>
      <c r="I20" s="181"/>
      <c r="J20" s="181"/>
      <c r="K20" s="182"/>
      <c r="L20" s="183">
        <v>7.0949261335040481E-2</v>
      </c>
      <c r="M20" s="68"/>
    </row>
    <row r="21" spans="1:13">
      <c r="A21" s="180" t="s">
        <v>68</v>
      </c>
      <c r="B21" s="34">
        <v>1251.91762177842</v>
      </c>
      <c r="C21" s="34">
        <v>1577.4459387518998</v>
      </c>
      <c r="D21" s="34">
        <v>1167.2418835286303</v>
      </c>
      <c r="E21" s="34">
        <v>1167.9347419830806</v>
      </c>
      <c r="F21" s="7"/>
      <c r="G21" s="34">
        <v>1379.8688170801499</v>
      </c>
      <c r="H21" s="34">
        <v>1527.8376902314801</v>
      </c>
      <c r="I21" s="181"/>
      <c r="J21" s="181"/>
      <c r="K21" s="182"/>
      <c r="L21" s="183">
        <v>-3.1448461910314675E-2</v>
      </c>
      <c r="M21" s="68"/>
    </row>
    <row r="22" spans="1:13">
      <c r="A22" s="180" t="s">
        <v>4</v>
      </c>
      <c r="B22" s="34">
        <v>2150.69300281913</v>
      </c>
      <c r="C22" s="34">
        <v>2196.4126666051898</v>
      </c>
      <c r="D22" s="34">
        <v>1940.70713332777</v>
      </c>
      <c r="E22" s="34">
        <v>2093.9769137986596</v>
      </c>
      <c r="F22" s="7"/>
      <c r="G22" s="34">
        <v>2377.7266236249702</v>
      </c>
      <c r="H22" s="34">
        <v>2026.8907943064301</v>
      </c>
      <c r="I22" s="181"/>
      <c r="J22" s="181"/>
      <c r="K22" s="182"/>
      <c r="L22" s="183">
        <v>-7.7181248713510384E-2</v>
      </c>
      <c r="M22" s="68"/>
    </row>
    <row r="23" spans="1:13">
      <c r="A23" s="180" t="s">
        <v>153</v>
      </c>
      <c r="B23" s="34">
        <v>53.264134429999999</v>
      </c>
      <c r="C23" s="34">
        <v>49.217502970000012</v>
      </c>
      <c r="D23" s="34">
        <v>53.975523640000006</v>
      </c>
      <c r="E23" s="34">
        <v>52.510702579999986</v>
      </c>
      <c r="F23" s="7"/>
      <c r="G23" s="34">
        <v>54.974964598999996</v>
      </c>
      <c r="H23" s="34">
        <v>56.54860540100001</v>
      </c>
      <c r="I23" s="181"/>
      <c r="J23" s="181"/>
      <c r="K23" s="182"/>
      <c r="L23" s="183">
        <v>0.14895315667413259</v>
      </c>
      <c r="M23" s="68"/>
    </row>
    <row r="24" spans="1:13">
      <c r="A24" s="189" t="s">
        <v>149</v>
      </c>
      <c r="B24" s="35"/>
      <c r="C24" s="35"/>
      <c r="D24" s="35"/>
      <c r="E24" s="35"/>
      <c r="F24" s="7"/>
      <c r="G24" s="35"/>
      <c r="H24" s="35"/>
      <c r="I24" s="191"/>
      <c r="J24" s="191"/>
      <c r="K24" s="182"/>
      <c r="L24" s="35"/>
      <c r="M24" s="51"/>
    </row>
    <row r="25" spans="1:13">
      <c r="A25" s="180" t="s">
        <v>0</v>
      </c>
      <c r="B25" s="34">
        <v>2389.72491326</v>
      </c>
      <c r="C25" s="34">
        <v>1457.11545617</v>
      </c>
      <c r="D25" s="34">
        <v>1272.8906552200001</v>
      </c>
      <c r="E25" s="34">
        <v>1435.8477262399992</v>
      </c>
      <c r="F25" s="7"/>
      <c r="G25" s="34">
        <v>2513.7503666100001</v>
      </c>
      <c r="H25" s="34">
        <v>1515.0614705600001</v>
      </c>
      <c r="I25" s="181"/>
      <c r="J25" s="181"/>
      <c r="K25" s="182"/>
      <c r="L25" s="183">
        <v>3.9767620434354639E-2</v>
      </c>
      <c r="M25" s="68"/>
    </row>
    <row r="26" spans="1:13">
      <c r="A26" s="180" t="s">
        <v>1</v>
      </c>
      <c r="B26" s="34">
        <v>895.08029853711105</v>
      </c>
      <c r="C26" s="34">
        <v>756.39709545231904</v>
      </c>
      <c r="D26" s="34">
        <v>933.82742771053995</v>
      </c>
      <c r="E26" s="34">
        <v>739.06394446185004</v>
      </c>
      <c r="F26" s="7"/>
      <c r="G26" s="34">
        <v>821.54622495253398</v>
      </c>
      <c r="H26" s="34">
        <v>693.98694425524604</v>
      </c>
      <c r="I26" s="181"/>
      <c r="J26" s="181"/>
      <c r="K26" s="182"/>
      <c r="L26" s="183">
        <v>-8.2509771087569087E-2</v>
      </c>
      <c r="M26" s="68"/>
    </row>
    <row r="27" spans="1:13">
      <c r="A27" s="180" t="s">
        <v>2</v>
      </c>
      <c r="B27" s="34">
        <v>630.262433001364</v>
      </c>
      <c r="C27" s="34">
        <v>764.29921700137618</v>
      </c>
      <c r="D27" s="34">
        <v>730.34321233538981</v>
      </c>
      <c r="E27" s="34">
        <v>642.75494288568962</v>
      </c>
      <c r="F27" s="7"/>
      <c r="G27" s="34">
        <v>660.58421809304093</v>
      </c>
      <c r="H27" s="34">
        <v>719.79088067844907</v>
      </c>
      <c r="I27" s="181"/>
      <c r="J27" s="181"/>
      <c r="K27" s="182"/>
      <c r="L27" s="183">
        <v>-5.8234177574523101E-2</v>
      </c>
      <c r="M27" s="68"/>
    </row>
    <row r="28" spans="1:13">
      <c r="A28" s="180" t="s">
        <v>3</v>
      </c>
      <c r="B28" s="34">
        <v>381.64320012487303</v>
      </c>
      <c r="C28" s="34">
        <v>295.36924390092099</v>
      </c>
      <c r="D28" s="34">
        <v>299.36634057835397</v>
      </c>
      <c r="E28" s="34">
        <v>386.86924570911196</v>
      </c>
      <c r="F28" s="7"/>
      <c r="G28" s="34">
        <v>441.96419549753801</v>
      </c>
      <c r="H28" s="34">
        <v>317.70782771584499</v>
      </c>
      <c r="I28" s="181"/>
      <c r="J28" s="181"/>
      <c r="K28" s="182"/>
      <c r="L28" s="183">
        <v>7.5629349623203404E-2</v>
      </c>
      <c r="M28" s="68"/>
    </row>
    <row r="29" spans="1:13">
      <c r="A29" s="180" t="s">
        <v>68</v>
      </c>
      <c r="B29" s="34">
        <v>956.69335194136795</v>
      </c>
      <c r="C29" s="34">
        <v>1260.1146222696625</v>
      </c>
      <c r="D29" s="34">
        <v>848.54351779073977</v>
      </c>
      <c r="E29" s="34">
        <v>824.58525410077982</v>
      </c>
      <c r="F29" s="7"/>
      <c r="G29" s="34">
        <v>1027.10444056346</v>
      </c>
      <c r="H29" s="34">
        <v>1199.08570383245</v>
      </c>
      <c r="I29" s="181"/>
      <c r="J29" s="181"/>
      <c r="K29" s="182"/>
      <c r="L29" s="183">
        <v>-4.8431243760420711E-2</v>
      </c>
      <c r="M29" s="68"/>
    </row>
    <row r="30" spans="1:13">
      <c r="A30" s="180" t="s">
        <v>4</v>
      </c>
      <c r="B30" s="34">
        <v>2053.8085539775302</v>
      </c>
      <c r="C30" s="34">
        <v>2067.91656354734</v>
      </c>
      <c r="D30" s="34">
        <v>1776.416549132</v>
      </c>
      <c r="E30" s="34">
        <v>1954.1637607566699</v>
      </c>
      <c r="F30" s="7"/>
      <c r="G30" s="34">
        <v>2263.3788179851699</v>
      </c>
      <c r="H30" s="34">
        <v>1863.1444728957904</v>
      </c>
      <c r="I30" s="181"/>
      <c r="J30" s="181"/>
      <c r="K30" s="182"/>
      <c r="L30" s="183">
        <v>-9.9023381436763605E-2</v>
      </c>
      <c r="M30" s="68"/>
    </row>
    <row r="31" spans="1:13">
      <c r="A31" s="180" t="s">
        <v>153</v>
      </c>
      <c r="B31" s="34">
        <v>53.264134429999999</v>
      </c>
      <c r="C31" s="34">
        <v>49.217502970000012</v>
      </c>
      <c r="D31" s="34">
        <v>53.975523640000006</v>
      </c>
      <c r="E31" s="34">
        <v>52.510702579999986</v>
      </c>
      <c r="F31" s="7"/>
      <c r="G31" s="34">
        <v>54.974964598999996</v>
      </c>
      <c r="H31" s="34">
        <v>56.54860540100001</v>
      </c>
      <c r="I31" s="181"/>
      <c r="J31" s="181"/>
      <c r="K31" s="182"/>
      <c r="L31" s="183">
        <v>0.14895315667413259</v>
      </c>
      <c r="M31" s="68"/>
    </row>
    <row r="32" spans="1:13">
      <c r="A32" s="189" t="s">
        <v>150</v>
      </c>
      <c r="B32" s="35"/>
      <c r="C32" s="35"/>
      <c r="D32" s="35"/>
      <c r="E32" s="35"/>
      <c r="F32" s="7"/>
      <c r="G32" s="35"/>
      <c r="H32" s="35"/>
      <c r="I32" s="191"/>
      <c r="J32" s="191"/>
      <c r="K32" s="182"/>
      <c r="L32" s="35"/>
      <c r="M32" s="51"/>
    </row>
    <row r="33" spans="1:14">
      <c r="A33" s="180" t="s">
        <v>0</v>
      </c>
      <c r="B33" s="34">
        <v>964.59305090999999</v>
      </c>
      <c r="C33" s="34">
        <v>510.3509838199999</v>
      </c>
      <c r="D33" s="34">
        <v>564.77091935000021</v>
      </c>
      <c r="E33" s="34">
        <v>502.21190751999984</v>
      </c>
      <c r="F33" s="7"/>
      <c r="G33" s="34">
        <v>936.87946511999996</v>
      </c>
      <c r="H33" s="34">
        <v>1044.8379753200002</v>
      </c>
      <c r="I33" s="181"/>
      <c r="J33" s="181"/>
      <c r="K33" s="182"/>
      <c r="L33" s="183">
        <v>1.0472929580723864</v>
      </c>
      <c r="M33" s="68"/>
    </row>
    <row r="34" spans="1:14">
      <c r="A34" s="180" t="s">
        <v>1</v>
      </c>
      <c r="B34" s="34">
        <v>424.99076976064998</v>
      </c>
      <c r="C34" s="34">
        <v>359.524598304748</v>
      </c>
      <c r="D34" s="34">
        <v>371.1227174046719</v>
      </c>
      <c r="E34" s="34">
        <v>320.46840441570021</v>
      </c>
      <c r="F34" s="7"/>
      <c r="G34" s="34">
        <v>341.79961250118799</v>
      </c>
      <c r="H34" s="34">
        <v>303.48684817092101</v>
      </c>
      <c r="I34" s="181"/>
      <c r="J34" s="181"/>
      <c r="K34" s="182"/>
      <c r="L34" s="183">
        <v>-0.1558662478118592</v>
      </c>
      <c r="M34" s="68"/>
    </row>
    <row r="35" spans="1:14">
      <c r="A35" s="180" t="s">
        <v>2</v>
      </c>
      <c r="B35" s="34">
        <v>0.30764218613525401</v>
      </c>
      <c r="C35" s="34">
        <v>0.34078427212753098</v>
      </c>
      <c r="D35" s="34">
        <v>0.13637760600226601</v>
      </c>
      <c r="E35" s="34">
        <v>0.40572123061703913</v>
      </c>
      <c r="F35" s="7"/>
      <c r="G35" s="34">
        <v>0.33020002039847401</v>
      </c>
      <c r="H35" s="34">
        <v>0.36756551008475996</v>
      </c>
      <c r="I35" s="181"/>
      <c r="J35" s="181"/>
      <c r="K35" s="182"/>
      <c r="L35" s="183">
        <v>7.8587071492567856E-2</v>
      </c>
      <c r="M35" s="68"/>
    </row>
    <row r="36" spans="1:14">
      <c r="A36" s="180" t="s">
        <v>3</v>
      </c>
      <c r="B36" s="34">
        <v>34.814146466128399</v>
      </c>
      <c r="C36" s="34">
        <v>41.758582412498804</v>
      </c>
      <c r="D36" s="34">
        <v>37.351690186236809</v>
      </c>
      <c r="E36" s="34">
        <v>47.449956969414998</v>
      </c>
      <c r="F36" s="7"/>
      <c r="G36" s="34">
        <v>43.901472169999998</v>
      </c>
      <c r="H36" s="34">
        <v>43.338968849999993</v>
      </c>
      <c r="I36" s="181"/>
      <c r="J36" s="181"/>
      <c r="K36" s="182"/>
      <c r="L36" s="183">
        <v>3.7845787529132278E-2</v>
      </c>
      <c r="M36" s="68"/>
    </row>
    <row r="37" spans="1:14">
      <c r="A37" s="180" t="s">
        <v>68</v>
      </c>
      <c r="B37" s="34">
        <v>295.22426983704997</v>
      </c>
      <c r="C37" s="34">
        <v>317.33131648224401</v>
      </c>
      <c r="D37" s="34">
        <v>318.69836573789098</v>
      </c>
      <c r="E37" s="34">
        <v>343.34948788228508</v>
      </c>
      <c r="F37" s="7"/>
      <c r="G37" s="34">
        <v>352.76437651669102</v>
      </c>
      <c r="H37" s="34">
        <v>328.75198639903596</v>
      </c>
      <c r="I37" s="181"/>
      <c r="J37" s="181"/>
      <c r="K37" s="182"/>
      <c r="L37" s="183">
        <v>3.598973477750339E-2</v>
      </c>
      <c r="M37" s="68"/>
    </row>
    <row r="38" spans="1:14">
      <c r="A38" s="180" t="s">
        <v>4</v>
      </c>
      <c r="B38" s="34">
        <v>96.884448841602207</v>
      </c>
      <c r="C38" s="34">
        <v>128.49610305784881</v>
      </c>
      <c r="D38" s="34">
        <v>164.290584195767</v>
      </c>
      <c r="E38" s="34">
        <v>139.813153041992</v>
      </c>
      <c r="F38" s="7"/>
      <c r="G38" s="34">
        <v>114.34780563980701</v>
      </c>
      <c r="H38" s="34">
        <v>163.74632141063199</v>
      </c>
      <c r="I38" s="181"/>
      <c r="J38" s="181"/>
      <c r="K38" s="182"/>
      <c r="L38" s="183">
        <v>0.27432908480433499</v>
      </c>
      <c r="M38" s="68"/>
    </row>
    <row r="39" spans="1:14">
      <c r="A39" s="180" t="s">
        <v>153</v>
      </c>
      <c r="B39" s="34" t="s">
        <v>58</v>
      </c>
      <c r="C39" s="34" t="s">
        <v>58</v>
      </c>
      <c r="D39" s="34" t="s">
        <v>58</v>
      </c>
      <c r="E39" s="34" t="s">
        <v>58</v>
      </c>
      <c r="F39" s="7"/>
      <c r="G39" s="34"/>
      <c r="H39" s="34"/>
      <c r="I39" s="181"/>
      <c r="J39" s="181"/>
      <c r="K39" s="182"/>
      <c r="L39" s="105"/>
      <c r="M39" s="51"/>
    </row>
    <row r="40" spans="1:14">
      <c r="A40" s="189" t="s">
        <v>151</v>
      </c>
      <c r="B40" s="35"/>
      <c r="C40" s="35"/>
      <c r="D40" s="35"/>
      <c r="E40" s="35"/>
      <c r="F40" s="7"/>
      <c r="G40" s="35"/>
      <c r="H40" s="35"/>
      <c r="I40" s="191"/>
      <c r="J40" s="191"/>
      <c r="K40" s="182"/>
      <c r="L40" s="35"/>
      <c r="M40" s="51"/>
    </row>
    <row r="41" spans="1:14">
      <c r="A41" s="180" t="s">
        <v>0</v>
      </c>
      <c r="B41" s="34">
        <v>73.098283636036797</v>
      </c>
      <c r="C41" s="34">
        <v>94.789100481719203</v>
      </c>
      <c r="D41" s="34">
        <v>115.53778488790604</v>
      </c>
      <c r="E41" s="34">
        <v>83.466348825160992</v>
      </c>
      <c r="F41" s="7"/>
      <c r="G41" s="34">
        <v>121.033244763336</v>
      </c>
      <c r="H41" s="34">
        <v>117.99926479784601</v>
      </c>
      <c r="I41" s="181"/>
      <c r="J41" s="181"/>
      <c r="K41" s="182"/>
      <c r="L41" s="183">
        <v>0.24486110953867596</v>
      </c>
      <c r="M41" s="68"/>
      <c r="N41" s="9"/>
    </row>
    <row r="42" spans="1:14">
      <c r="A42" s="180" t="s">
        <v>1</v>
      </c>
      <c r="B42" s="34">
        <v>60.846905762843598</v>
      </c>
      <c r="C42" s="34">
        <v>59.861081659021401</v>
      </c>
      <c r="D42" s="34">
        <v>66.954089463041015</v>
      </c>
      <c r="E42" s="34">
        <v>67.405751877630991</v>
      </c>
      <c r="F42" s="7"/>
      <c r="G42" s="34">
        <v>61.839960769655505</v>
      </c>
      <c r="H42" s="34">
        <v>68.898769338533498</v>
      </c>
      <c r="I42" s="181"/>
      <c r="J42" s="181"/>
      <c r="K42" s="182"/>
      <c r="L42" s="183">
        <v>0.15097768748971588</v>
      </c>
      <c r="M42" s="68"/>
      <c r="N42" s="9"/>
    </row>
    <row r="43" spans="1:14">
      <c r="A43" s="180" t="s">
        <v>2</v>
      </c>
      <c r="B43" s="34">
        <v>15.4781123217788</v>
      </c>
      <c r="C43" s="34">
        <v>25.347721076481896</v>
      </c>
      <c r="D43" s="34">
        <v>29.739511896241808</v>
      </c>
      <c r="E43" s="34">
        <v>27.081249872264991</v>
      </c>
      <c r="F43" s="7"/>
      <c r="G43" s="34">
        <v>30.067050139315899</v>
      </c>
      <c r="H43" s="34">
        <v>30.228997129772598</v>
      </c>
      <c r="I43" s="181"/>
      <c r="J43" s="181"/>
      <c r="K43" s="182"/>
      <c r="L43" s="183">
        <v>0.19257258033423932</v>
      </c>
      <c r="M43" s="68"/>
      <c r="N43" s="9"/>
    </row>
    <row r="44" spans="1:14">
      <c r="A44" s="180" t="s">
        <v>3</v>
      </c>
      <c r="B44" s="34">
        <v>-8.8732382432012997</v>
      </c>
      <c r="C44" s="34">
        <v>1.0151296030984698</v>
      </c>
      <c r="D44" s="34">
        <v>-10.725750532914372</v>
      </c>
      <c r="E44" s="34">
        <v>-11.758693757068595</v>
      </c>
      <c r="F44" s="7"/>
      <c r="G44" s="34">
        <v>-7.0244564681549201E-2</v>
      </c>
      <c r="H44" s="34">
        <v>3.3210603682065289</v>
      </c>
      <c r="I44" s="181"/>
      <c r="J44" s="181"/>
      <c r="K44" s="182"/>
      <c r="L44" s="183" t="s">
        <v>58</v>
      </c>
      <c r="M44" s="68"/>
      <c r="N44" s="9"/>
    </row>
    <row r="45" spans="1:14">
      <c r="A45" s="180" t="s">
        <v>68</v>
      </c>
      <c r="B45" s="34">
        <v>33.534909682646997</v>
      </c>
      <c r="C45" s="34">
        <v>48.480387008675393</v>
      </c>
      <c r="D45" s="34">
        <v>35.797859671780614</v>
      </c>
      <c r="E45" s="34">
        <v>34.879774578897994</v>
      </c>
      <c r="F45" s="7"/>
      <c r="G45" s="34">
        <v>56.483839297382197</v>
      </c>
      <c r="H45" s="34">
        <v>36.134956300786598</v>
      </c>
      <c r="I45" s="181"/>
      <c r="J45" s="181"/>
      <c r="K45" s="182"/>
      <c r="L45" s="183">
        <v>-0.25464794083401399</v>
      </c>
      <c r="M45" s="68"/>
      <c r="N45" s="9"/>
    </row>
    <row r="46" spans="1:14">
      <c r="A46" s="180" t="s">
        <v>4</v>
      </c>
      <c r="B46" s="34">
        <v>67.263689609674202</v>
      </c>
      <c r="C46" s="34">
        <v>72.254284442408817</v>
      </c>
      <c r="D46" s="34">
        <v>67.676343685772991</v>
      </c>
      <c r="E46" s="34">
        <v>118.077040860696</v>
      </c>
      <c r="F46" s="7"/>
      <c r="G46" s="34">
        <v>48.315199697447198</v>
      </c>
      <c r="H46" s="34">
        <v>100.61430554347781</v>
      </c>
      <c r="I46" s="181"/>
      <c r="J46" s="181"/>
      <c r="K46" s="182"/>
      <c r="L46" s="183">
        <v>0.3925029680928292</v>
      </c>
      <c r="M46" s="68"/>
      <c r="N46" s="9"/>
    </row>
    <row r="47" spans="1:14">
      <c r="A47" s="180" t="s">
        <v>153</v>
      </c>
      <c r="B47" s="34">
        <v>1.4026228064863702</v>
      </c>
      <c r="C47" s="34">
        <v>1.7011388768929998</v>
      </c>
      <c r="D47" s="34">
        <v>1.8223065654000199</v>
      </c>
      <c r="E47" s="34">
        <v>-0.20431988575194016</v>
      </c>
      <c r="F47" s="7"/>
      <c r="G47" s="34">
        <v>0.56126452482534894</v>
      </c>
      <c r="H47" s="34">
        <v>1.0980702575686812</v>
      </c>
      <c r="I47" s="181"/>
      <c r="J47" s="181"/>
      <c r="K47" s="182"/>
      <c r="L47" s="183">
        <v>-0.35450875146994315</v>
      </c>
      <c r="M47" s="68"/>
      <c r="N47" s="9"/>
    </row>
    <row r="48" spans="1:14">
      <c r="A48" s="189" t="s">
        <v>27</v>
      </c>
      <c r="B48" s="35"/>
      <c r="C48" s="35"/>
      <c r="D48" s="35"/>
      <c r="E48" s="35"/>
      <c r="G48" s="35"/>
      <c r="H48" s="35"/>
      <c r="I48" s="191"/>
      <c r="J48" s="191"/>
      <c r="K48" s="182"/>
      <c r="L48" s="35"/>
      <c r="M48" s="51"/>
    </row>
    <row r="49" spans="1:13">
      <c r="A49" s="180" t="s">
        <v>0</v>
      </c>
      <c r="B49" s="36">
        <v>0.99703463131186232</v>
      </c>
      <c r="C49" s="36">
        <v>1.0074294526936922</v>
      </c>
      <c r="D49" s="36">
        <v>0.94746811065993453</v>
      </c>
      <c r="E49" s="36">
        <v>1.0058107133740237</v>
      </c>
      <c r="G49" s="36">
        <v>0.95562612628503185</v>
      </c>
      <c r="H49" s="36">
        <v>0.96382165402465114</v>
      </c>
      <c r="I49" s="185"/>
      <c r="J49" s="185"/>
      <c r="K49" s="182"/>
      <c r="L49" s="186">
        <v>-4.3607798669041076</v>
      </c>
      <c r="M49" s="68"/>
    </row>
    <row r="50" spans="1:13">
      <c r="A50" s="180" t="s">
        <v>1</v>
      </c>
      <c r="B50" s="36">
        <v>0.77488105642352667</v>
      </c>
      <c r="C50" s="36">
        <v>0.7637975486668751</v>
      </c>
      <c r="D50" s="36">
        <v>0.68091024679660117</v>
      </c>
      <c r="E50" s="36">
        <v>0.68558777600550602</v>
      </c>
      <c r="G50" s="36">
        <v>0.7630967712810246</v>
      </c>
      <c r="H50" s="36">
        <v>0.68182027505989451</v>
      </c>
      <c r="I50" s="185"/>
      <c r="J50" s="185"/>
      <c r="K50" s="182"/>
      <c r="L50" s="186">
        <v>-8.1977273606980603</v>
      </c>
      <c r="M50" s="68"/>
    </row>
    <row r="51" spans="1:13">
      <c r="A51" s="180" t="s">
        <v>2</v>
      </c>
      <c r="B51" s="36">
        <v>1.0074177625981671</v>
      </c>
      <c r="C51" s="36">
        <v>0.97851953366828925</v>
      </c>
      <c r="D51" s="36">
        <v>0.96962521985045402</v>
      </c>
      <c r="E51" s="36">
        <v>0.99239177858007555</v>
      </c>
      <c r="G51" s="36">
        <v>0.97362683778291736</v>
      </c>
      <c r="H51" s="36">
        <v>0.95498280630384436</v>
      </c>
      <c r="I51" s="185"/>
      <c r="J51" s="185"/>
      <c r="K51" s="182"/>
      <c r="L51" s="186">
        <v>-2.3536727364444898</v>
      </c>
      <c r="M51" s="68"/>
    </row>
    <row r="52" spans="1:13">
      <c r="A52" s="180" t="s">
        <v>3</v>
      </c>
      <c r="B52" s="36">
        <v>1.1875286090379229</v>
      </c>
      <c r="C52" s="36">
        <v>1.0822648380722137</v>
      </c>
      <c r="D52" s="36">
        <v>1.1302519792177981</v>
      </c>
      <c r="E52" s="36">
        <v>1.1545591794941843</v>
      </c>
      <c r="G52" s="36">
        <v>1.077188511920671</v>
      </c>
      <c r="H52" s="36">
        <v>1.0732789210004365</v>
      </c>
      <c r="I52" s="185"/>
      <c r="J52" s="185"/>
      <c r="K52" s="182"/>
      <c r="L52" s="186">
        <v>-0.89859170717772052</v>
      </c>
      <c r="M52" s="68"/>
    </row>
    <row r="53" spans="1:13">
      <c r="A53" s="180" t="s">
        <v>68</v>
      </c>
      <c r="B53" s="36">
        <v>0.99911819849172034</v>
      </c>
      <c r="C53" s="36">
        <v>0.97946371060769422</v>
      </c>
      <c r="D53" s="36">
        <v>0.99143816446935773</v>
      </c>
      <c r="E53" s="36">
        <v>0.98268140735112253</v>
      </c>
      <c r="G53" s="36">
        <v>0.95207641820584288</v>
      </c>
      <c r="H53" s="36">
        <v>0.95086177793667925</v>
      </c>
      <c r="I53" s="185"/>
      <c r="J53" s="185"/>
      <c r="K53" s="182"/>
      <c r="L53" s="186">
        <v>-2.8601932671014962</v>
      </c>
      <c r="M53" s="68"/>
    </row>
    <row r="54" spans="1:13">
      <c r="A54" s="180" t="s">
        <v>4</v>
      </c>
      <c r="B54" s="36">
        <v>0.9382300495262641</v>
      </c>
      <c r="C54" s="36">
        <v>0.96132004054895481</v>
      </c>
      <c r="D54" s="36">
        <v>0.96447104381401461</v>
      </c>
      <c r="E54" s="36">
        <v>0.88640123065986032</v>
      </c>
      <c r="G54" s="36">
        <v>0.97880458439750073</v>
      </c>
      <c r="H54" s="36">
        <v>0.94233221041837389</v>
      </c>
      <c r="I54" s="185"/>
      <c r="J54" s="185"/>
      <c r="K54" s="182"/>
      <c r="L54" s="186">
        <v>-1.8987830130580918</v>
      </c>
      <c r="M54" s="68"/>
    </row>
    <row r="55" spans="1:13">
      <c r="A55" s="180" t="s">
        <v>153</v>
      </c>
      <c r="B55" s="36">
        <v>0.99240805315757485</v>
      </c>
      <c r="C55" s="36">
        <v>0.9300159137320434</v>
      </c>
      <c r="D55" s="36">
        <v>0.90417356708844743</v>
      </c>
      <c r="E55" s="36">
        <v>0.9566418264999168</v>
      </c>
      <c r="G55" s="36">
        <v>0.93201874825036191</v>
      </c>
      <c r="H55" s="36">
        <v>0.90973932655953571</v>
      </c>
      <c r="I55" s="185"/>
      <c r="J55" s="185"/>
      <c r="K55" s="182"/>
      <c r="L55" s="186">
        <v>-2.0276587172507687</v>
      </c>
      <c r="M55" s="68"/>
    </row>
    <row r="56" spans="1:13">
      <c r="A56" s="189" t="s">
        <v>25</v>
      </c>
      <c r="B56" s="35"/>
      <c r="C56" s="35"/>
      <c r="D56" s="35"/>
      <c r="E56" s="35"/>
      <c r="G56" s="35"/>
      <c r="H56" s="35"/>
      <c r="I56" s="191"/>
      <c r="J56" s="191"/>
      <c r="K56" s="192"/>
      <c r="L56" s="35"/>
      <c r="M56" s="193"/>
    </row>
    <row r="57" spans="1:13">
      <c r="A57" s="180" t="s">
        <v>0</v>
      </c>
      <c r="B57" s="36">
        <v>0.76696905368668611</v>
      </c>
      <c r="C57" s="36">
        <v>0.78116353050951737</v>
      </c>
      <c r="D57" s="36">
        <v>0.73068901488334104</v>
      </c>
      <c r="E57" s="36">
        <v>0.79309793755957814</v>
      </c>
      <c r="G57" s="36">
        <v>0.73116232524622016</v>
      </c>
      <c r="H57" s="36">
        <v>0.73553199902553767</v>
      </c>
      <c r="I57" s="185"/>
      <c r="J57" s="185"/>
      <c r="K57" s="182"/>
      <c r="L57" s="186">
        <v>-4.5631531483979693</v>
      </c>
      <c r="M57" s="68"/>
    </row>
    <row r="58" spans="1:13">
      <c r="A58" s="180" t="s">
        <v>1</v>
      </c>
      <c r="B58" s="36">
        <v>0.41995327557898293</v>
      </c>
      <c r="C58" s="36">
        <v>0.37653991094265421</v>
      </c>
      <c r="D58" s="36">
        <v>0.2923055413192524</v>
      </c>
      <c r="E58" s="36">
        <v>0.29066428293425717</v>
      </c>
      <c r="G58" s="36">
        <v>0.38482998177595629</v>
      </c>
      <c r="H58" s="36">
        <v>0.28905457995456535</v>
      </c>
      <c r="I58" s="185"/>
      <c r="J58" s="185"/>
      <c r="K58" s="182"/>
      <c r="L58" s="186">
        <v>-8.7485330988088865</v>
      </c>
      <c r="M58" s="68"/>
    </row>
    <row r="59" spans="1:13">
      <c r="A59" s="180" t="s">
        <v>2</v>
      </c>
      <c r="B59" s="36">
        <v>0.70963980573815844</v>
      </c>
      <c r="C59" s="36">
        <v>0.71639707985778267</v>
      </c>
      <c r="D59" s="36">
        <v>0.70758221532513776</v>
      </c>
      <c r="E59" s="36">
        <v>0.73017290579568273</v>
      </c>
      <c r="G59" s="36">
        <v>0.68706498114459869</v>
      </c>
      <c r="H59" s="36">
        <v>0.7046181847615326</v>
      </c>
      <c r="I59" s="185"/>
      <c r="J59" s="185"/>
      <c r="K59" s="182"/>
      <c r="L59" s="186">
        <v>-1.1778895096250075</v>
      </c>
      <c r="M59" s="68"/>
    </row>
    <row r="60" spans="1:13">
      <c r="A60" s="180" t="s">
        <v>3</v>
      </c>
      <c r="B60" s="36">
        <v>0.90787379865952467</v>
      </c>
      <c r="C60" s="36">
        <v>0.84132250576203682</v>
      </c>
      <c r="D60" s="36">
        <v>0.88415632644142306</v>
      </c>
      <c r="E60" s="36">
        <v>1.0020974155038012</v>
      </c>
      <c r="G60" s="36">
        <v>0.84873918908740753</v>
      </c>
      <c r="H60" s="36">
        <v>0.85688083582613894</v>
      </c>
      <c r="I60" s="185"/>
      <c r="J60" s="185"/>
      <c r="K60" s="182"/>
      <c r="L60" s="186">
        <v>1.5558330064102122</v>
      </c>
      <c r="M60" s="68"/>
    </row>
    <row r="61" spans="1:13">
      <c r="A61" s="180" t="s">
        <v>68</v>
      </c>
      <c r="B61" s="36">
        <v>0.7076420129362524</v>
      </c>
      <c r="C61" s="36">
        <v>0.68136592828503673</v>
      </c>
      <c r="D61" s="36">
        <v>0.67600942011785981</v>
      </c>
      <c r="E61" s="36">
        <v>0.65979828330429002</v>
      </c>
      <c r="G61" s="36">
        <v>0.65559388767912596</v>
      </c>
      <c r="H61" s="36">
        <v>0.64154137557005686</v>
      </c>
      <c r="I61" s="185"/>
      <c r="J61" s="185"/>
      <c r="K61" s="182"/>
      <c r="L61" s="186">
        <v>-3.9824552714979866</v>
      </c>
      <c r="M61" s="68"/>
    </row>
    <row r="62" spans="1:13">
      <c r="A62" s="180" t="s">
        <v>4</v>
      </c>
      <c r="B62" s="36">
        <v>0.66750938009350658</v>
      </c>
      <c r="C62" s="36">
        <v>0.69321407718202732</v>
      </c>
      <c r="D62" s="36">
        <v>0.69836212118694729</v>
      </c>
      <c r="E62" s="36">
        <v>0.64110455564404989</v>
      </c>
      <c r="G62" s="36">
        <v>0.71609967905676397</v>
      </c>
      <c r="H62" s="36">
        <v>0.67420490455755788</v>
      </c>
      <c r="I62" s="185"/>
      <c r="J62" s="185"/>
      <c r="K62" s="182"/>
      <c r="L62" s="186">
        <v>-1.9009172624469439</v>
      </c>
      <c r="M62" s="68"/>
    </row>
    <row r="63" spans="1:13">
      <c r="A63" s="180" t="s">
        <v>153</v>
      </c>
      <c r="B63" s="36">
        <v>0.60554785205466455</v>
      </c>
      <c r="C63" s="36">
        <v>0.60358732556338957</v>
      </c>
      <c r="D63" s="36">
        <v>0.55219892412591443</v>
      </c>
      <c r="E63" s="36">
        <v>0.59521553698149698</v>
      </c>
      <c r="G63" s="36">
        <v>0.55455337450750586</v>
      </c>
      <c r="H63" s="36">
        <v>0.52814615616618765</v>
      </c>
      <c r="I63" s="185"/>
      <c r="J63" s="185"/>
      <c r="K63" s="182"/>
      <c r="L63" s="186">
        <v>-7.5441169397201913</v>
      </c>
      <c r="M63" s="68"/>
    </row>
    <row r="64" spans="1:13">
      <c r="A64" s="189" t="s">
        <v>26</v>
      </c>
      <c r="B64" s="35"/>
      <c r="C64" s="35"/>
      <c r="D64" s="35"/>
      <c r="E64" s="35"/>
      <c r="G64" s="35"/>
      <c r="H64" s="35"/>
      <c r="I64" s="191"/>
      <c r="J64" s="191"/>
      <c r="K64" s="192"/>
      <c r="L64" s="35"/>
      <c r="M64" s="68"/>
    </row>
    <row r="65" spans="1:13">
      <c r="A65" s="180" t="s">
        <v>0</v>
      </c>
      <c r="B65" s="36">
        <v>0.23006557762517618</v>
      </c>
      <c r="C65" s="36">
        <v>0.22626592218417479</v>
      </c>
      <c r="D65" s="36">
        <v>0.21677909577659354</v>
      </c>
      <c r="E65" s="36">
        <v>0.2127127758144455</v>
      </c>
      <c r="G65" s="36">
        <v>0.22446380103881169</v>
      </c>
      <c r="H65" s="36">
        <v>0.22828965499911352</v>
      </c>
      <c r="I65" s="185"/>
      <c r="J65" s="185"/>
      <c r="K65" s="192"/>
      <c r="L65" s="186">
        <v>0.20237328149387279</v>
      </c>
      <c r="M65" s="68"/>
    </row>
    <row r="66" spans="1:13">
      <c r="A66" s="180" t="s">
        <v>1</v>
      </c>
      <c r="B66" s="36">
        <v>0.35492778084454374</v>
      </c>
      <c r="C66" s="36">
        <v>0.38725763772422084</v>
      </c>
      <c r="D66" s="36">
        <v>0.38860470547734877</v>
      </c>
      <c r="E66" s="36">
        <v>0.39492349307124891</v>
      </c>
      <c r="G66" s="36">
        <v>0.37826678950506826</v>
      </c>
      <c r="H66" s="36">
        <v>0.39276569510532916</v>
      </c>
      <c r="I66" s="185"/>
      <c r="J66" s="185"/>
      <c r="K66" s="192"/>
      <c r="L66" s="186">
        <v>0.55080573811083222</v>
      </c>
      <c r="M66" s="68"/>
    </row>
    <row r="67" spans="1:13">
      <c r="A67" s="180" t="s">
        <v>2</v>
      </c>
      <c r="B67" s="36">
        <v>0.29777795686000857</v>
      </c>
      <c r="C67" s="36">
        <v>0.26212245381050658</v>
      </c>
      <c r="D67" s="36">
        <v>0.2620430045253162</v>
      </c>
      <c r="E67" s="36">
        <v>0.26221887278439276</v>
      </c>
      <c r="G67" s="36">
        <v>0.28656185663831862</v>
      </c>
      <c r="H67" s="36">
        <v>0.2503646215423117</v>
      </c>
      <c r="I67" s="185"/>
      <c r="J67" s="185"/>
      <c r="K67" s="192"/>
      <c r="L67" s="186">
        <v>-1.1757832268194879</v>
      </c>
      <c r="M67" s="68"/>
    </row>
    <row r="68" spans="1:13">
      <c r="A68" s="180" t="s">
        <v>3</v>
      </c>
      <c r="B68" s="36">
        <v>0.27965481037839823</v>
      </c>
      <c r="C68" s="36">
        <v>0.24094233231017684</v>
      </c>
      <c r="D68" s="36">
        <v>0.24609565277637505</v>
      </c>
      <c r="E68" s="36">
        <v>0.15246176399038305</v>
      </c>
      <c r="G68" s="36">
        <v>0.22844932283326352</v>
      </c>
      <c r="H68" s="36">
        <v>0.21639808517429748</v>
      </c>
      <c r="I68" s="185"/>
      <c r="J68" s="185"/>
      <c r="K68" s="192"/>
      <c r="L68" s="186">
        <v>-2.4544247135879353</v>
      </c>
      <c r="M68" s="68"/>
    </row>
    <row r="69" spans="1:13">
      <c r="A69" s="180" t="s">
        <v>68</v>
      </c>
      <c r="B69" s="36">
        <v>0.29147618555546789</v>
      </c>
      <c r="C69" s="36">
        <v>0.29809778232265743</v>
      </c>
      <c r="D69" s="36">
        <v>0.31542874435149793</v>
      </c>
      <c r="E69" s="36">
        <v>0.32288312404683245</v>
      </c>
      <c r="G69" s="36">
        <v>0.29648253052671691</v>
      </c>
      <c r="H69" s="36">
        <v>0.30932040236662234</v>
      </c>
      <c r="I69" s="185"/>
      <c r="J69" s="185"/>
      <c r="K69" s="192"/>
      <c r="L69" s="186">
        <v>1.1222620043964904</v>
      </c>
      <c r="M69" s="68"/>
    </row>
    <row r="70" spans="1:13">
      <c r="A70" s="180" t="s">
        <v>4</v>
      </c>
      <c r="B70" s="36">
        <v>0.27072066943275752</v>
      </c>
      <c r="C70" s="36">
        <v>0.26810596336692749</v>
      </c>
      <c r="D70" s="36">
        <v>0.26610892262706731</v>
      </c>
      <c r="E70" s="36">
        <v>0.24529667501581043</v>
      </c>
      <c r="G70" s="36">
        <v>0.26270490534073676</v>
      </c>
      <c r="H70" s="36">
        <v>0.26812730586081601</v>
      </c>
      <c r="I70" s="185"/>
      <c r="J70" s="185"/>
      <c r="K70" s="192"/>
      <c r="L70" s="186">
        <v>2.1342493888520941E-3</v>
      </c>
      <c r="M70" s="68"/>
    </row>
    <row r="71" spans="1:13">
      <c r="A71" s="194" t="s">
        <v>153</v>
      </c>
      <c r="B71" s="195">
        <v>0.38686020110291031</v>
      </c>
      <c r="C71" s="195">
        <v>0.32642858816865378</v>
      </c>
      <c r="D71" s="195">
        <v>0.35197464296253295</v>
      </c>
      <c r="E71" s="195">
        <v>0.36142628951841982</v>
      </c>
      <c r="G71" s="38">
        <v>0.3774653737428561</v>
      </c>
      <c r="H71" s="195">
        <v>0.38159317039334806</v>
      </c>
      <c r="I71" s="196"/>
      <c r="J71" s="196"/>
      <c r="K71" s="192"/>
      <c r="L71" s="197">
        <v>5.5164582224694279</v>
      </c>
      <c r="M71" s="68"/>
    </row>
    <row r="72" spans="1:13"/>
    <row r="73" spans="1:13" ht="27" customHeight="1">
      <c r="A73" s="373" t="s">
        <v>29</v>
      </c>
    </row>
    <row r="74" spans="1:13">
      <c r="A74" s="151"/>
    </row>
    <row r="75" spans="1:13" ht="15.75" customHeight="1"/>
    <row r="76" spans="1:13" ht="15.75" customHeight="1"/>
    <row r="77" spans="1:13" ht="15.75" customHeight="1"/>
    <row r="78" spans="1:13" ht="15.75" customHeight="1"/>
    <row r="79" spans="1:13" ht="15.75" customHeight="1"/>
    <row r="80" spans="1:13" ht="15.75" customHeight="1"/>
    <row r="81" s="2" customFormat="1" ht="15.75" customHeight="1"/>
    <row r="82" s="2" customFormat="1" ht="15.75" customHeight="1"/>
    <row r="83" s="2" customFormat="1" ht="15.75" customHeight="1"/>
    <row r="84" s="2" customFormat="1" ht="15.75" customHeight="1"/>
    <row r="85" s="2" customFormat="1" ht="15.75" customHeight="1"/>
    <row r="86" s="2" customFormat="1" ht="15.75" customHeight="1"/>
  </sheetData>
  <dataConsolidate/>
  <mergeCells count="4">
    <mergeCell ref="L3:M3"/>
    <mergeCell ref="B4:E4"/>
    <mergeCell ref="L4:L5"/>
    <mergeCell ref="G4:J4"/>
  </mergeCells>
  <pageMargins left="0.52" right="0.31" top="0.98425196850393704" bottom="0.98425196850393704" header="0" footer="0"/>
  <pageSetup paperSize="9" scale="3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C00000"/>
    <pageSetUpPr fitToPage="1"/>
  </sheetPr>
  <dimension ref="A1:O77"/>
  <sheetViews>
    <sheetView showGridLines="0" zoomScale="85" zoomScaleNormal="85" workbookViewId="0"/>
  </sheetViews>
  <sheetFormatPr baseColWidth="10" defaultColWidth="0" defaultRowHeight="15" customHeight="1" zeroHeight="1"/>
  <cols>
    <col min="1" max="1" width="32.7109375" style="80" bestFit="1" customWidth="1"/>
    <col min="2" max="3" width="18.85546875" style="80" customWidth="1"/>
    <col min="4" max="4" width="15" style="80" customWidth="1"/>
    <col min="5" max="5" width="6.7109375" style="80" customWidth="1"/>
    <col min="6" max="7" width="18.85546875" style="80" customWidth="1"/>
    <col min="8" max="8" width="15" style="80" customWidth="1"/>
    <col min="9" max="9" width="6.7109375" style="80" customWidth="1"/>
    <col min="10" max="11" width="18.85546875" style="80" customWidth="1"/>
    <col min="12" max="12" width="2.85546875" style="80" customWidth="1"/>
    <col min="13" max="13" width="14.28515625" style="80" customWidth="1"/>
    <col min="14" max="15" width="0" style="80" hidden="1" customWidth="1"/>
    <col min="16" max="16384" width="11.42578125" style="80" hidden="1"/>
  </cols>
  <sheetData>
    <row r="1" spans="1:13" ht="49.5" customHeight="1">
      <c r="A1" s="118" t="s">
        <v>107</v>
      </c>
      <c r="B1" s="198"/>
      <c r="C1" s="118"/>
      <c r="D1" s="118"/>
      <c r="E1" s="199"/>
      <c r="F1" s="118"/>
      <c r="G1" s="118"/>
      <c r="H1" s="118"/>
      <c r="I1" s="199"/>
      <c r="J1" s="118"/>
      <c r="K1" s="118"/>
      <c r="L1" s="118"/>
      <c r="M1" s="118"/>
    </row>
    <row r="2" spans="1:13"/>
    <row r="3" spans="1:13" ht="33.75" customHeight="1">
      <c r="B3" s="103"/>
      <c r="C3" s="103"/>
      <c r="D3" s="103"/>
      <c r="E3" s="200"/>
      <c r="F3" s="200"/>
      <c r="G3" s="200"/>
      <c r="H3" s="200"/>
      <c r="I3" s="200"/>
      <c r="J3" s="200"/>
      <c r="K3" s="170" t="s">
        <v>168</v>
      </c>
      <c r="L3" s="170"/>
      <c r="M3" s="200"/>
    </row>
    <row r="4" spans="1:13" ht="15" customHeight="1">
      <c r="B4" s="201" t="s">
        <v>54</v>
      </c>
      <c r="C4" s="201"/>
      <c r="D4" s="201"/>
      <c r="E4" s="202"/>
      <c r="F4" s="201" t="s">
        <v>55</v>
      </c>
      <c r="G4" s="201"/>
      <c r="H4" s="201"/>
      <c r="I4" s="202"/>
      <c r="J4" s="201" t="s">
        <v>27</v>
      </c>
      <c r="K4" s="201"/>
    </row>
    <row r="5" spans="1:13" ht="30" customHeight="1">
      <c r="A5" s="203" t="s">
        <v>0</v>
      </c>
      <c r="B5" s="204" t="s">
        <v>217</v>
      </c>
      <c r="C5" s="204" t="s">
        <v>216</v>
      </c>
      <c r="D5" s="205" t="s">
        <v>56</v>
      </c>
      <c r="E5" s="202"/>
      <c r="F5" s="204" t="str">
        <f>$B$5</f>
        <v>JUNE 2024</v>
      </c>
      <c r="G5" s="204" t="str">
        <f>$C$5</f>
        <v>JUNE 2025</v>
      </c>
      <c r="H5" s="205" t="s">
        <v>56</v>
      </c>
      <c r="I5" s="202"/>
      <c r="J5" s="204" t="str">
        <f>$B$5</f>
        <v>JUNE 2024</v>
      </c>
      <c r="K5" s="204" t="str">
        <f>$C$5</f>
        <v>JUNE 2025</v>
      </c>
    </row>
    <row r="6" spans="1:13" ht="15" customHeight="1">
      <c r="A6" s="117" t="s">
        <v>57</v>
      </c>
      <c r="B6" s="206">
        <v>1474.9440347299999</v>
      </c>
      <c r="C6" s="206">
        <v>1981.71744044</v>
      </c>
      <c r="D6" s="207">
        <v>0.34358822692738239</v>
      </c>
      <c r="E6" s="208"/>
      <c r="F6" s="206">
        <v>103.34245612092499</v>
      </c>
      <c r="G6" s="206">
        <v>60.144586556054399</v>
      </c>
      <c r="H6" s="207">
        <v>-0.41800699525007518</v>
      </c>
      <c r="I6" s="208"/>
      <c r="J6" s="183" t="s">
        <v>58</v>
      </c>
      <c r="K6" s="183" t="s">
        <v>58</v>
      </c>
    </row>
    <row r="7" spans="1:13" ht="15" customHeight="1">
      <c r="A7" s="209" t="s">
        <v>59</v>
      </c>
      <c r="B7" s="206">
        <v>201.00840314999999</v>
      </c>
      <c r="C7" s="206">
        <v>203.51292687</v>
      </c>
      <c r="D7" s="207">
        <v>1.2459796111762747E-2</v>
      </c>
      <c r="E7" s="208"/>
      <c r="F7" s="206">
        <v>40.172965727500099</v>
      </c>
      <c r="G7" s="206">
        <v>35.677972797499997</v>
      </c>
      <c r="H7" s="207">
        <v>-0.11189099058532012</v>
      </c>
      <c r="I7" s="208"/>
      <c r="J7" s="183">
        <v>0.67908404324062577</v>
      </c>
      <c r="K7" s="183">
        <v>0.67793646089059034</v>
      </c>
    </row>
    <row r="8" spans="1:13" ht="15" customHeight="1">
      <c r="A8" s="209" t="s">
        <v>60</v>
      </c>
      <c r="B8" s="206">
        <v>1273.9356315800001</v>
      </c>
      <c r="C8" s="206">
        <v>1778.20451357</v>
      </c>
      <c r="D8" s="207">
        <v>0.3958354484241719</v>
      </c>
      <c r="E8" s="208"/>
      <c r="F8" s="206">
        <v>59.008132135000402</v>
      </c>
      <c r="G8" s="206">
        <v>24.555526590000401</v>
      </c>
      <c r="H8" s="207">
        <v>-0.58386199153327534</v>
      </c>
      <c r="I8" s="208"/>
      <c r="J8" s="183" t="s">
        <v>58</v>
      </c>
      <c r="K8" s="183" t="s">
        <v>58</v>
      </c>
    </row>
    <row r="9" spans="1:13" ht="15" customHeight="1">
      <c r="A9" s="117" t="s">
        <v>61</v>
      </c>
      <c r="B9" s="206">
        <v>1231.7961189999999</v>
      </c>
      <c r="C9" s="206">
        <v>1277.95833591</v>
      </c>
      <c r="D9" s="207">
        <v>3.7475533652010236E-2</v>
      </c>
      <c r="E9" s="208"/>
      <c r="F9" s="206">
        <v>-28.8105233475431</v>
      </c>
      <c r="G9" s="206">
        <v>37.091073887795694</v>
      </c>
      <c r="H9" s="207" t="s">
        <v>58</v>
      </c>
      <c r="I9" s="208"/>
      <c r="J9" s="183">
        <v>1.06086747831974</v>
      </c>
      <c r="K9" s="183">
        <v>0.98435305090431069</v>
      </c>
    </row>
    <row r="10" spans="1:13" ht="15" customHeight="1">
      <c r="A10" s="117" t="s">
        <v>62</v>
      </c>
      <c r="B10" s="206">
        <v>1540.5166830200001</v>
      </c>
      <c r="C10" s="206">
        <v>1629.30917045</v>
      </c>
      <c r="D10" s="207">
        <v>5.7638121293131866E-2</v>
      </c>
      <c r="E10" s="208"/>
      <c r="F10" s="206">
        <v>73.762277614619705</v>
      </c>
      <c r="G10" s="206">
        <v>64.554346583469396</v>
      </c>
      <c r="H10" s="207">
        <v>-0.12483252048232978</v>
      </c>
      <c r="I10" s="208"/>
      <c r="J10" s="183">
        <v>0.94909769983825398</v>
      </c>
      <c r="K10" s="183">
        <v>0.95330664560060097</v>
      </c>
    </row>
    <row r="11" spans="1:13" ht="15" customHeight="1">
      <c r="A11" s="117" t="s">
        <v>63</v>
      </c>
      <c r="B11" s="206">
        <v>886.24646513999994</v>
      </c>
      <c r="C11" s="206">
        <v>913.15814173000001</v>
      </c>
      <c r="D11" s="207">
        <v>3.0365905702934279E-2</v>
      </c>
      <c r="E11" s="208"/>
      <c r="F11" s="206">
        <v>-1.6491650498772001</v>
      </c>
      <c r="G11" s="206">
        <v>33.183287691869801</v>
      </c>
      <c r="H11" s="207" t="s">
        <v>58</v>
      </c>
      <c r="I11" s="208"/>
      <c r="J11" s="183">
        <v>1.0297827254147021</v>
      </c>
      <c r="K11" s="183">
        <v>0.93316477611046766</v>
      </c>
    </row>
    <row r="12" spans="1:13" ht="15" customHeight="1"/>
    <row r="13" spans="1:13" ht="30" customHeight="1">
      <c r="A13" s="204" t="s">
        <v>1</v>
      </c>
      <c r="B13" s="204" t="str">
        <f>$B$5</f>
        <v>JUNE 2024</v>
      </c>
      <c r="C13" s="204" t="str">
        <f>$C$5</f>
        <v>JUNE 2025</v>
      </c>
      <c r="D13" s="205" t="s">
        <v>56</v>
      </c>
      <c r="E13" s="202"/>
      <c r="F13" s="204" t="str">
        <f>$B$5</f>
        <v>JUNE 2024</v>
      </c>
      <c r="G13" s="204" t="str">
        <f>$C$5</f>
        <v>JUNE 2025</v>
      </c>
      <c r="H13" s="205" t="s">
        <v>56</v>
      </c>
      <c r="I13" s="202"/>
      <c r="J13" s="204" t="str">
        <f>$B$5</f>
        <v>JUNE 2024</v>
      </c>
      <c r="K13" s="204" t="str">
        <f>$C$5</f>
        <v>JUNE 2025</v>
      </c>
    </row>
    <row r="14" spans="1:13" ht="15" customHeight="1">
      <c r="A14" s="117" t="s">
        <v>57</v>
      </c>
      <c r="B14" s="206">
        <v>784.51536806539798</v>
      </c>
      <c r="C14" s="206">
        <v>645.286460672109</v>
      </c>
      <c r="D14" s="207">
        <v>-0.17747123008772306</v>
      </c>
      <c r="E14" s="208"/>
      <c r="F14" s="206">
        <v>36.807451633582502</v>
      </c>
      <c r="G14" s="206">
        <v>32.456727433819403</v>
      </c>
      <c r="H14" s="207">
        <v>-0.1182022662985332</v>
      </c>
      <c r="I14" s="208"/>
      <c r="J14" s="183" t="s">
        <v>58</v>
      </c>
      <c r="K14" s="183" t="s">
        <v>58</v>
      </c>
    </row>
    <row r="15" spans="1:13" ht="15" customHeight="1">
      <c r="A15" s="209" t="s">
        <v>59</v>
      </c>
      <c r="B15" s="206">
        <v>761.05431824637299</v>
      </c>
      <c r="C15" s="206">
        <v>624.68476699898304</v>
      </c>
      <c r="D15" s="207">
        <v>-0.17918504366628349</v>
      </c>
      <c r="E15" s="208"/>
      <c r="F15" s="206">
        <v>28.921447336651401</v>
      </c>
      <c r="G15" s="206">
        <v>28.567599474880602</v>
      </c>
      <c r="H15" s="207">
        <v>-1.2234790937394635E-2</v>
      </c>
      <c r="I15" s="208"/>
      <c r="J15" s="183">
        <v>0.82355551283659245</v>
      </c>
      <c r="K15" s="183">
        <v>0.81837763001201957</v>
      </c>
    </row>
    <row r="16" spans="1:13" ht="15" customHeight="1">
      <c r="A16" s="209" t="s">
        <v>60</v>
      </c>
      <c r="B16" s="206">
        <v>23.4610498190249</v>
      </c>
      <c r="C16" s="206">
        <v>20.6016936731261</v>
      </c>
      <c r="D16" s="207">
        <v>-0.12187673475634955</v>
      </c>
      <c r="E16" s="208"/>
      <c r="F16" s="206">
        <v>2.521824245616</v>
      </c>
      <c r="G16" s="206">
        <v>0.117712003895763</v>
      </c>
      <c r="H16" s="207">
        <v>-0.95332267738309029</v>
      </c>
      <c r="I16" s="208"/>
      <c r="J16" s="183" t="s">
        <v>58</v>
      </c>
      <c r="K16" s="183" t="s">
        <v>58</v>
      </c>
    </row>
    <row r="17" spans="1:13" ht="15" customHeight="1">
      <c r="A17" s="117" t="s">
        <v>61</v>
      </c>
      <c r="B17" s="206">
        <v>303.06732718268</v>
      </c>
      <c r="C17" s="206">
        <v>261.54819606035801</v>
      </c>
      <c r="D17" s="207">
        <v>-0.13699639452488882</v>
      </c>
      <c r="E17" s="208"/>
      <c r="F17" s="206">
        <v>7.25001419276097</v>
      </c>
      <c r="G17" s="206">
        <v>6.7089975278718903</v>
      </c>
      <c r="H17" s="207">
        <v>-7.4622842177230045E-2</v>
      </c>
      <c r="I17" s="208"/>
      <c r="J17" s="183">
        <v>1.0155772049728307</v>
      </c>
      <c r="K17" s="183">
        <v>1.0183563665483197</v>
      </c>
    </row>
    <row r="18" spans="1:13" ht="15" customHeight="1">
      <c r="A18" s="117" t="s">
        <v>62</v>
      </c>
      <c r="B18" s="206">
        <v>1348.44064300748</v>
      </c>
      <c r="C18" s="206">
        <v>1254.0013924928301</v>
      </c>
      <c r="D18" s="207">
        <v>-7.0035897393316782E-2</v>
      </c>
      <c r="E18" s="208"/>
      <c r="F18" s="206">
        <v>70.211522422847992</v>
      </c>
      <c r="G18" s="206">
        <v>85.910187584385412</v>
      </c>
      <c r="H18" s="207">
        <v>0.22359100927896722</v>
      </c>
      <c r="I18" s="208"/>
      <c r="J18" s="183">
        <v>0.68600161898162115</v>
      </c>
      <c r="K18" s="183">
        <v>0.63403637882515473</v>
      </c>
    </row>
    <row r="19" spans="1:13" ht="15" customHeight="1"/>
    <row r="20" spans="1:13" ht="30" customHeight="1">
      <c r="A20" s="204" t="s">
        <v>2</v>
      </c>
      <c r="B20" s="204" t="str">
        <f>$B$5</f>
        <v>JUNE 2024</v>
      </c>
      <c r="C20" s="204" t="str">
        <f>$C$5</f>
        <v>JUNE 2025</v>
      </c>
      <c r="D20" s="205" t="s">
        <v>56</v>
      </c>
      <c r="E20" s="202"/>
      <c r="F20" s="204" t="str">
        <f>$B$5</f>
        <v>JUNE 2024</v>
      </c>
      <c r="G20" s="204" t="str">
        <f>$C$5</f>
        <v>JUNE 2025</v>
      </c>
      <c r="H20" s="205" t="s">
        <v>56</v>
      </c>
      <c r="I20" s="202"/>
      <c r="J20" s="204" t="str">
        <f>$B$5</f>
        <v>JUNE 2024</v>
      </c>
      <c r="K20" s="204" t="str">
        <f>$C$5</f>
        <v>JUNE 2025</v>
      </c>
    </row>
    <row r="21" spans="1:13" ht="15" customHeight="1">
      <c r="A21" s="117" t="s">
        <v>61</v>
      </c>
      <c r="B21" s="206">
        <v>831.46780234496396</v>
      </c>
      <c r="C21" s="206">
        <v>830.31514380874796</v>
      </c>
      <c r="D21" s="207">
        <v>-1.3862936519792905E-3</v>
      </c>
      <c r="E21" s="208"/>
      <c r="F21" s="206">
        <v>16.348959456703401</v>
      </c>
      <c r="G21" s="206">
        <v>34.693193060005704</v>
      </c>
      <c r="H21" s="207">
        <v>1.1220428830276901</v>
      </c>
      <c r="I21" s="208"/>
      <c r="J21" s="183">
        <v>1.0099963182360305</v>
      </c>
      <c r="K21" s="183">
        <v>0.97510189019814641</v>
      </c>
    </row>
    <row r="22" spans="1:13" ht="15" customHeight="1">
      <c r="A22" s="117" t="s">
        <v>62</v>
      </c>
      <c r="B22" s="206">
        <v>434.47727861886699</v>
      </c>
      <c r="C22" s="206">
        <v>426.24545825840801</v>
      </c>
      <c r="D22" s="207">
        <v>-1.8946492177051487E-2</v>
      </c>
      <c r="E22" s="208"/>
      <c r="F22" s="206">
        <v>20.8566569701939</v>
      </c>
      <c r="G22" s="206">
        <v>21.9720808727253</v>
      </c>
      <c r="H22" s="207">
        <v>5.3480474081989506E-2</v>
      </c>
      <c r="I22" s="208"/>
      <c r="J22" s="183">
        <v>0.89729613835287347</v>
      </c>
      <c r="K22" s="183">
        <v>0.888713498797159</v>
      </c>
    </row>
    <row r="23" spans="1:13" ht="15" customHeight="1">
      <c r="A23" s="117" t="s">
        <v>63</v>
      </c>
      <c r="B23" s="206">
        <v>25.346118273442499</v>
      </c>
      <c r="C23" s="206">
        <v>30.3163311205297</v>
      </c>
      <c r="D23" s="207">
        <v>0.19609365005981833</v>
      </c>
      <c r="E23" s="208"/>
      <c r="F23" s="206">
        <v>1.2581643699671499</v>
      </c>
      <c r="G23" s="206">
        <v>2.1975153899554001</v>
      </c>
      <c r="H23" s="207">
        <v>0.74660437253741041</v>
      </c>
      <c r="I23" s="208"/>
      <c r="J23" s="183">
        <v>0.93769342048740745</v>
      </c>
      <c r="K23" s="183">
        <v>0.91272105796498226</v>
      </c>
    </row>
    <row r="24" spans="1:13" ht="15" customHeight="1"/>
    <row r="25" spans="1:13" ht="30" customHeight="1">
      <c r="A25" s="204" t="s">
        <v>182</v>
      </c>
      <c r="B25" s="204" t="str">
        <f>$B$5</f>
        <v>JUNE 2024</v>
      </c>
      <c r="C25" s="204" t="str">
        <f>$C$5</f>
        <v>JUNE 2025</v>
      </c>
      <c r="D25" s="205" t="s">
        <v>56</v>
      </c>
      <c r="E25" s="202"/>
      <c r="F25" s="204" t="str">
        <f>$B$5</f>
        <v>JUNE 2024</v>
      </c>
      <c r="G25" s="204" t="str">
        <f>$C$5</f>
        <v>JUNE 2025</v>
      </c>
      <c r="H25" s="205" t="s">
        <v>56</v>
      </c>
      <c r="I25" s="202"/>
      <c r="J25" s="204" t="str">
        <f>$B$5</f>
        <v>JUNE 2024</v>
      </c>
      <c r="K25" s="204" t="str">
        <f>$C$5</f>
        <v>JUNE 2025</v>
      </c>
    </row>
    <row r="26" spans="1:13" ht="15" customHeight="1">
      <c r="A26" s="117" t="s">
        <v>57</v>
      </c>
      <c r="B26" s="206">
        <v>612.55558631929398</v>
      </c>
      <c r="C26" s="206">
        <v>681.51636291572697</v>
      </c>
      <c r="D26" s="207">
        <v>0.11257880613056274</v>
      </c>
      <c r="E26" s="208"/>
      <c r="F26" s="206">
        <v>25.012582618199602</v>
      </c>
      <c r="G26" s="206">
        <v>23.816629611246299</v>
      </c>
      <c r="H26" s="207">
        <v>-4.7814055238066713E-2</v>
      </c>
      <c r="I26" s="208"/>
      <c r="J26" s="183" t="s">
        <v>58</v>
      </c>
      <c r="K26" s="183" t="s">
        <v>58</v>
      </c>
    </row>
    <row r="27" spans="1:13" ht="15" customHeight="1">
      <c r="A27" s="209" t="s">
        <v>59</v>
      </c>
      <c r="B27" s="206">
        <v>471.76584325137503</v>
      </c>
      <c r="C27" s="206">
        <v>493.54908801462898</v>
      </c>
      <c r="D27" s="207">
        <v>4.6173848901661568E-2</v>
      </c>
      <c r="E27" s="208"/>
      <c r="F27" s="206">
        <v>21.456064919940399</v>
      </c>
      <c r="G27" s="206">
        <v>18.124536471755601</v>
      </c>
      <c r="H27" s="207">
        <v>-0.15527210887065365</v>
      </c>
      <c r="I27" s="208"/>
      <c r="J27" s="210">
        <v>0.94709794199747022</v>
      </c>
      <c r="K27" s="210">
        <v>0.95146051241341589</v>
      </c>
    </row>
    <row r="28" spans="1:13" ht="15" customHeight="1">
      <c r="A28" s="209" t="s">
        <v>60</v>
      </c>
      <c r="B28" s="206">
        <v>140.78974306791898</v>
      </c>
      <c r="C28" s="206">
        <v>187.96727490109799</v>
      </c>
      <c r="D28" s="207">
        <v>0.33509210831090092</v>
      </c>
      <c r="E28" s="208"/>
      <c r="F28" s="206">
        <v>0.24850321076005202</v>
      </c>
      <c r="G28" s="206">
        <v>5.6303321413601894</v>
      </c>
      <c r="H28" s="207" t="s">
        <v>58</v>
      </c>
      <c r="I28" s="208"/>
      <c r="J28" s="183" t="s">
        <v>58</v>
      </c>
      <c r="K28" s="183" t="s">
        <v>58</v>
      </c>
    </row>
    <row r="29" spans="1:13" ht="15" customHeight="1">
      <c r="A29" s="117" t="s">
        <v>61</v>
      </c>
      <c r="B29" s="206">
        <v>414.85061426330401</v>
      </c>
      <c r="C29" s="206">
        <v>428.18236048549795</v>
      </c>
      <c r="D29" s="207">
        <v>3.2136257640279969E-2</v>
      </c>
      <c r="E29" s="208"/>
      <c r="F29" s="206">
        <v>13.529448110697601</v>
      </c>
      <c r="G29" s="206">
        <v>25.133706363079199</v>
      </c>
      <c r="H29" s="207">
        <v>0.85770374056915344</v>
      </c>
      <c r="I29" s="208"/>
      <c r="J29" s="183">
        <v>1.0042269157617214</v>
      </c>
      <c r="K29" s="183">
        <v>0.95678177649603313</v>
      </c>
    </row>
    <row r="30" spans="1:13" ht="15" customHeight="1">
      <c r="A30" s="117" t="s">
        <v>62</v>
      </c>
      <c r="B30" s="206">
        <v>1293.9255388683</v>
      </c>
      <c r="C30" s="206">
        <v>1281.3561213340402</v>
      </c>
      <c r="D30" s="207">
        <v>-9.7141737732863564E-3</v>
      </c>
      <c r="E30" s="208"/>
      <c r="F30" s="206">
        <v>27.335515922376501</v>
      </c>
      <c r="G30" s="206">
        <v>22.8906306936973</v>
      </c>
      <c r="H30" s="207">
        <v>-0.1626047681448981</v>
      </c>
      <c r="I30" s="208"/>
      <c r="J30" s="183">
        <v>0.9246805389663818</v>
      </c>
      <c r="K30" s="183">
        <v>0.85642868750955803</v>
      </c>
    </row>
    <row r="31" spans="1:13" ht="15" customHeight="1">
      <c r="A31" s="117" t="s">
        <v>63</v>
      </c>
      <c r="B31" s="206">
        <v>476.558350802196</v>
      </c>
      <c r="C31" s="206">
        <v>492.90408004063102</v>
      </c>
      <c r="D31" s="207">
        <v>3.4299533752624553E-2</v>
      </c>
      <c r="E31" s="208"/>
      <c r="F31" s="206">
        <v>7.4817263569120795</v>
      </c>
      <c r="G31" s="206">
        <v>12.7035511652007</v>
      </c>
      <c r="H31" s="207">
        <v>0.69794383798391357</v>
      </c>
      <c r="I31" s="208"/>
      <c r="J31" s="183">
        <v>1.0092397797847503</v>
      </c>
      <c r="K31" s="183">
        <v>0.9885670703310484</v>
      </c>
      <c r="M31" s="211"/>
    </row>
    <row r="32" spans="1:13" ht="15" customHeight="1"/>
    <row r="33" spans="1:11" ht="30" hidden="1" customHeight="1">
      <c r="A33" s="204" t="s">
        <v>64</v>
      </c>
      <c r="B33" s="204" t="s">
        <v>134</v>
      </c>
      <c r="C33" s="204" t="s">
        <v>135</v>
      </c>
      <c r="D33" s="205" t="s">
        <v>56</v>
      </c>
      <c r="E33" s="202"/>
      <c r="F33" s="204" t="s">
        <v>134</v>
      </c>
      <c r="G33" s="204" t="s">
        <v>135</v>
      </c>
      <c r="H33" s="205" t="s">
        <v>56</v>
      </c>
      <c r="I33" s="202"/>
      <c r="J33" s="204" t="s">
        <v>134</v>
      </c>
      <c r="K33" s="204" t="s">
        <v>135</v>
      </c>
    </row>
    <row r="34" spans="1:11" ht="15" hidden="1" customHeight="1">
      <c r="A34" s="117" t="s">
        <v>57</v>
      </c>
      <c r="B34" s="212">
        <v>265.60376338460804</v>
      </c>
      <c r="C34" s="212">
        <v>343.08307411306299</v>
      </c>
      <c r="D34" s="213">
        <v>0.29171013897216841</v>
      </c>
      <c r="E34" s="208"/>
      <c r="F34" s="212">
        <v>0.36997572029863601</v>
      </c>
      <c r="G34" s="212">
        <v>64.607232785895107</v>
      </c>
      <c r="H34" s="213" t="s">
        <v>58</v>
      </c>
      <c r="I34" s="208"/>
      <c r="J34" s="214" t="s">
        <v>58</v>
      </c>
      <c r="K34" s="214" t="s">
        <v>58</v>
      </c>
    </row>
    <row r="35" spans="1:11" ht="15" hidden="1" customHeight="1">
      <c r="A35" s="209" t="s">
        <v>59</v>
      </c>
      <c r="B35" s="212">
        <v>192.35342092192002</v>
      </c>
      <c r="C35" s="212">
        <v>256.40937717483803</v>
      </c>
      <c r="D35" s="213">
        <v>0.33301178604418769</v>
      </c>
      <c r="E35" s="208"/>
      <c r="F35" s="212">
        <v>-18.483174145151398</v>
      </c>
      <c r="G35" s="212">
        <v>25.441771900686</v>
      </c>
      <c r="H35" s="213">
        <v>2.3764828324879481</v>
      </c>
      <c r="I35" s="208"/>
      <c r="J35" s="215" t="s">
        <v>58</v>
      </c>
      <c r="K35" s="215" t="s">
        <v>58</v>
      </c>
    </row>
    <row r="36" spans="1:11" ht="15" hidden="1" customHeight="1">
      <c r="A36" s="209" t="s">
        <v>60</v>
      </c>
      <c r="B36" s="212">
        <v>73.250342462688209</v>
      </c>
      <c r="C36" s="212">
        <v>86.673696938225902</v>
      </c>
      <c r="D36" s="213">
        <v>0.18325312925840853</v>
      </c>
      <c r="E36" s="208"/>
      <c r="F36" s="212">
        <v>18.162582501972302</v>
      </c>
      <c r="G36" s="212">
        <v>36.841470751304101</v>
      </c>
      <c r="H36" s="213">
        <v>1.0284268906860261</v>
      </c>
      <c r="I36" s="208"/>
      <c r="J36" s="214" t="s">
        <v>58</v>
      </c>
      <c r="K36" s="214" t="s">
        <v>58</v>
      </c>
    </row>
    <row r="37" spans="1:11" ht="15" hidden="1" customHeight="1">
      <c r="A37" s="117" t="s">
        <v>61</v>
      </c>
      <c r="B37" s="212">
        <v>389.33004216667803</v>
      </c>
      <c r="C37" s="212">
        <v>483.727704991032</v>
      </c>
      <c r="D37" s="213">
        <v>0.24246180001681175</v>
      </c>
      <c r="E37" s="208"/>
      <c r="F37" s="212">
        <v>23.4181490403755</v>
      </c>
      <c r="G37" s="212">
        <v>16.99037001736</v>
      </c>
      <c r="H37" s="213">
        <v>-0.27447852569104808</v>
      </c>
      <c r="I37" s="208"/>
      <c r="J37" s="214">
        <v>0.9853020495833148</v>
      </c>
      <c r="K37" s="214">
        <v>1.0588294885049385</v>
      </c>
    </row>
    <row r="38" spans="1:11" ht="15" hidden="1" customHeight="1">
      <c r="A38" s="117" t="s">
        <v>62</v>
      </c>
      <c r="B38" s="212">
        <v>774.49049572897707</v>
      </c>
      <c r="C38" s="212">
        <v>932.42994041697295</v>
      </c>
      <c r="D38" s="213">
        <v>0.20392689846934514</v>
      </c>
      <c r="E38" s="208"/>
      <c r="F38" s="212">
        <v>21.2795216991918</v>
      </c>
      <c r="G38" s="212">
        <v>1.3558472998870901</v>
      </c>
      <c r="H38" s="213">
        <v>-0.93628393912920571</v>
      </c>
      <c r="I38" s="208"/>
      <c r="J38" s="214">
        <v>0.94748013308347667</v>
      </c>
      <c r="K38" s="214">
        <v>1.0939293129436702</v>
      </c>
    </row>
    <row r="39" spans="1:11" ht="15" hidden="1" customHeight="1">
      <c r="A39" s="117" t="s">
        <v>63</v>
      </c>
      <c r="B39" s="212">
        <v>171.10404926608598</v>
      </c>
      <c r="C39" s="212">
        <v>216.35766493798002</v>
      </c>
      <c r="D39" s="213">
        <v>0.26448009773000519</v>
      </c>
      <c r="E39" s="208"/>
      <c r="F39" s="212">
        <v>6.1036778399870899</v>
      </c>
      <c r="G39" s="212">
        <v>17.435841806641498</v>
      </c>
      <c r="H39" s="213">
        <v>1.8566124005454354</v>
      </c>
      <c r="I39" s="208"/>
      <c r="J39" s="214">
        <v>1.0274024238109092</v>
      </c>
      <c r="K39" s="214">
        <v>0.98278327659870879</v>
      </c>
    </row>
    <row r="41" spans="1:11" ht="30" customHeight="1">
      <c r="A41" s="204" t="s">
        <v>3</v>
      </c>
      <c r="B41" s="204" t="str">
        <f>$B$5</f>
        <v>JUNE 2024</v>
      </c>
      <c r="C41" s="204" t="str">
        <f>$C$5</f>
        <v>JUNE 2025</v>
      </c>
      <c r="D41" s="205" t="s">
        <v>56</v>
      </c>
      <c r="E41" s="202"/>
      <c r="F41" s="204" t="str">
        <f>$B$5</f>
        <v>JUNE 2024</v>
      </c>
      <c r="G41" s="204" t="str">
        <f>$C$5</f>
        <v>JUNE 2025</v>
      </c>
      <c r="H41" s="205" t="s">
        <v>56</v>
      </c>
      <c r="I41" s="202"/>
      <c r="J41" s="204" t="str">
        <f>$B$5</f>
        <v>JUNE 2024</v>
      </c>
      <c r="K41" s="204" t="str">
        <f>$C$5</f>
        <v>JUNE 2025</v>
      </c>
    </row>
    <row r="42" spans="1:11" ht="15" customHeight="1">
      <c r="A42" s="117" t="s">
        <v>57</v>
      </c>
      <c r="B42" s="206">
        <v>76.572728878627203</v>
      </c>
      <c r="C42" s="206">
        <v>87.240441019999992</v>
      </c>
      <c r="D42" s="207">
        <v>0.13931477038361545</v>
      </c>
      <c r="E42" s="208"/>
      <c r="F42" s="206">
        <v>1.5209045818520401</v>
      </c>
      <c r="G42" s="206">
        <v>1.58801562592562</v>
      </c>
      <c r="H42" s="207">
        <v>4.4125742583967474E-2</v>
      </c>
      <c r="I42" s="208"/>
      <c r="J42" s="183" t="s">
        <v>58</v>
      </c>
      <c r="K42" s="183" t="s">
        <v>58</v>
      </c>
    </row>
    <row r="43" spans="1:11" ht="15" customHeight="1">
      <c r="A43" s="117" t="s">
        <v>61</v>
      </c>
      <c r="B43" s="206">
        <v>458.02526798052997</v>
      </c>
      <c r="C43" s="206">
        <v>513.98728707372504</v>
      </c>
      <c r="D43" s="207">
        <v>0.12218107385196472</v>
      </c>
      <c r="E43" s="208"/>
      <c r="F43" s="206">
        <v>-23.524820526385501</v>
      </c>
      <c r="G43" s="206">
        <v>-9.7564517851700892</v>
      </c>
      <c r="H43" s="207">
        <v>0.58526987382423479</v>
      </c>
      <c r="I43" s="208"/>
      <c r="J43" s="183">
        <v>1.1991795378847698</v>
      </c>
      <c r="K43" s="183">
        <v>1.1364709634580756</v>
      </c>
    </row>
    <row r="44" spans="1:11" ht="15" customHeight="1">
      <c r="A44" s="117" t="s">
        <v>62</v>
      </c>
      <c r="B44" s="206">
        <v>95.601431609486795</v>
      </c>
      <c r="C44" s="206">
        <v>95.826237600026801</v>
      </c>
      <c r="D44" s="207">
        <v>2.3514918841204611E-3</v>
      </c>
      <c r="E44" s="208"/>
      <c r="F44" s="206">
        <v>3.6594637059880002</v>
      </c>
      <c r="G44" s="206">
        <v>6.22396768866665</v>
      </c>
      <c r="H44" s="207">
        <v>0.70078683345932302</v>
      </c>
      <c r="I44" s="208"/>
      <c r="J44" s="183">
        <v>0.71184174834372549</v>
      </c>
      <c r="K44" s="183">
        <v>0.68051023708117209</v>
      </c>
    </row>
    <row r="45" spans="1:11" ht="15" customHeight="1">
      <c r="A45" s="117" t="s">
        <v>63</v>
      </c>
      <c r="B45" s="206">
        <v>108.656969223543</v>
      </c>
      <c r="C45" s="206">
        <v>132.68122003111401</v>
      </c>
      <c r="D45" s="207">
        <v>0.22110179383105422</v>
      </c>
      <c r="E45" s="208"/>
      <c r="F45" s="206">
        <v>4.9445533416586303</v>
      </c>
      <c r="G45" s="206">
        <v>7.7310468535485501</v>
      </c>
      <c r="H45" s="207">
        <v>0.56354807388025907</v>
      </c>
      <c r="I45" s="208"/>
      <c r="J45" s="183">
        <v>0.99064581846463451</v>
      </c>
      <c r="K45" s="183">
        <v>0.95922907518632416</v>
      </c>
    </row>
    <row r="46" spans="1:11" ht="15" customHeight="1"/>
    <row r="47" spans="1:11" ht="30" customHeight="1">
      <c r="A47" s="204" t="s">
        <v>116</v>
      </c>
      <c r="B47" s="204" t="str">
        <f>$B$5</f>
        <v>JUNE 2024</v>
      </c>
      <c r="C47" s="204" t="str">
        <f>$C$5</f>
        <v>JUNE 2025</v>
      </c>
      <c r="D47" s="205" t="s">
        <v>56</v>
      </c>
      <c r="F47" s="204" t="str">
        <f>$B$5</f>
        <v>JUNE 2024</v>
      </c>
      <c r="G47" s="204" t="str">
        <f>$C$5</f>
        <v>JUNE 2025</v>
      </c>
      <c r="H47" s="205" t="s">
        <v>56</v>
      </c>
      <c r="J47" s="204" t="str">
        <f>$B$5</f>
        <v>JUNE 2024</v>
      </c>
      <c r="K47" s="204" t="str">
        <f>$C$5</f>
        <v>JUNE 2025</v>
      </c>
    </row>
    <row r="48" spans="1:11" ht="15" customHeight="1">
      <c r="A48" s="117" t="s">
        <v>57</v>
      </c>
      <c r="B48" s="206">
        <v>3174.61669635103</v>
      </c>
      <c r="C48" s="206">
        <v>3674.5525976287599</v>
      </c>
      <c r="D48" s="207">
        <v>0.15747913814362743</v>
      </c>
      <c r="F48" s="206">
        <v>170.92661698234099</v>
      </c>
      <c r="G48" s="206">
        <v>130.400257325692</v>
      </c>
      <c r="H48" s="207">
        <v>-0.23709800364700315</v>
      </c>
      <c r="J48" s="183" t="s">
        <v>58</v>
      </c>
      <c r="K48" s="183" t="s">
        <v>58</v>
      </c>
    </row>
    <row r="49" spans="1:11" ht="15" customHeight="1">
      <c r="A49" s="209" t="s">
        <v>59</v>
      </c>
      <c r="B49" s="206">
        <v>1443.75834557649</v>
      </c>
      <c r="C49" s="206">
        <v>1332.04620629121</v>
      </c>
      <c r="D49" s="207">
        <v>-7.7375926260480662E-2</v>
      </c>
      <c r="F49" s="206">
        <v>90.956791722000403</v>
      </c>
      <c r="G49" s="206">
        <v>83.210297576307099</v>
      </c>
      <c r="H49" s="207">
        <v>-8.5166747848468824E-2</v>
      </c>
      <c r="J49" s="183">
        <v>0.84177626915860138</v>
      </c>
      <c r="K49" s="183">
        <v>0.8407866702199196</v>
      </c>
    </row>
    <row r="50" spans="1:11" ht="15" customHeight="1">
      <c r="A50" s="209" t="s">
        <v>60</v>
      </c>
      <c r="B50" s="206">
        <v>1505.47779887509</v>
      </c>
      <c r="C50" s="206">
        <v>2064.4122642871098</v>
      </c>
      <c r="D50" s="207">
        <v>0.37126715905718566</v>
      </c>
      <c r="F50" s="206">
        <v>62.507483388581697</v>
      </c>
      <c r="G50" s="206">
        <v>31.029184967601399</v>
      </c>
      <c r="H50" s="207">
        <v>-0.50359247748455138</v>
      </c>
      <c r="J50" s="183" t="s">
        <v>58</v>
      </c>
      <c r="K50" s="183" t="s">
        <v>58</v>
      </c>
    </row>
    <row r="51" spans="1:11" ht="15" customHeight="1">
      <c r="A51" s="117" t="s">
        <v>61</v>
      </c>
      <c r="B51" s="206">
        <v>3242.8060495304999</v>
      </c>
      <c r="C51" s="206">
        <v>3316.90158590086</v>
      </c>
      <c r="D51" s="207">
        <v>2.284920381873836E-2</v>
      </c>
      <c r="F51" s="206">
        <v>-19.036579544721402</v>
      </c>
      <c r="G51" s="206">
        <v>89.158883947344293</v>
      </c>
      <c r="H51" s="207" t="s">
        <v>58</v>
      </c>
      <c r="J51" s="183">
        <v>1.0475018639763871</v>
      </c>
      <c r="K51" s="183">
        <v>0.99616373973643835</v>
      </c>
    </row>
    <row r="52" spans="1:11" ht="15" customHeight="1">
      <c r="A52" s="117" t="s">
        <v>62</v>
      </c>
      <c r="B52" s="206">
        <v>4712.9611959986205</v>
      </c>
      <c r="C52" s="206">
        <v>4686.7414397678895</v>
      </c>
      <c r="D52" s="207">
        <v>-5.5633295374873928E-3</v>
      </c>
      <c r="F52" s="206">
        <v>188.789350603386</v>
      </c>
      <c r="G52" s="206">
        <v>195.44044880674898</v>
      </c>
      <c r="H52" s="207">
        <v>3.5230261569868908E-2</v>
      </c>
      <c r="J52" s="183">
        <v>0.83246912463116696</v>
      </c>
      <c r="K52" s="183">
        <v>0.81177741889946631</v>
      </c>
    </row>
    <row r="53" spans="1:11" ht="15" customHeight="1">
      <c r="A53" s="117" t="s">
        <v>63</v>
      </c>
      <c r="B53" s="206">
        <v>1496.8077922812899</v>
      </c>
      <c r="C53" s="206">
        <v>1569.0603369517898</v>
      </c>
      <c r="D53" s="207">
        <v>4.8271090679171E-2</v>
      </c>
      <c r="F53" s="206">
        <v>10.5634583490636</v>
      </c>
      <c r="G53" s="206">
        <v>54.604207270159698</v>
      </c>
      <c r="H53" s="207" t="s">
        <v>58</v>
      </c>
      <c r="J53" s="183">
        <v>1.0154828820225597</v>
      </c>
      <c r="K53" s="183">
        <v>0.95793152763279821</v>
      </c>
    </row>
    <row r="54" spans="1:11" ht="15" customHeight="1">
      <c r="A54" s="117"/>
    </row>
    <row r="55" spans="1:11" ht="15" customHeight="1">
      <c r="A55" s="97" t="s">
        <v>29</v>
      </c>
    </row>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s="80" customFormat="1" ht="15" customHeight="1"/>
    <row r="66" s="80" customFormat="1" ht="15" customHeight="1"/>
    <row r="67" s="80" customFormat="1" ht="15" customHeight="1"/>
    <row r="68" s="80" customFormat="1" ht="15" customHeight="1"/>
    <row r="69" s="80" customFormat="1" ht="15" customHeight="1"/>
    <row r="70" s="80" customFormat="1" ht="15" customHeight="1"/>
    <row r="71" s="80" customFormat="1" ht="15" customHeight="1"/>
    <row r="72" s="80" customFormat="1" ht="15" hidden="1" customHeight="1"/>
    <row r="73" s="80" customFormat="1" ht="15" hidden="1" customHeight="1"/>
    <row r="74" s="80" customFormat="1" ht="15" hidden="1" customHeight="1"/>
    <row r="75" s="80" customFormat="1" ht="15" hidden="1" customHeight="1"/>
    <row r="76" s="80" customFormat="1" ht="15" hidden="1" customHeight="1"/>
    <row r="77" s="80" customFormat="1" ht="15" hidden="1" customHeight="1"/>
  </sheetData>
  <mergeCells count="1">
    <mergeCell ref="K3:L3"/>
  </mergeCells>
  <pageMargins left="0.7" right="0.7" top="0.75" bottom="0.75" header="0.3" footer="0.3"/>
  <pageSetup paperSize="9" scale="5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70" zoomScaleNormal="70" workbookViewId="0">
      <selection sqref="A1:H1"/>
    </sheetView>
  </sheetViews>
  <sheetFormatPr baseColWidth="10" defaultColWidth="8.7109375" defaultRowHeight="15"/>
  <cols>
    <col min="1" max="1" width="29.28515625" style="80" customWidth="1"/>
    <col min="2" max="6" width="21" style="80" customWidth="1"/>
    <col min="7" max="16384" width="8.7109375" style="80"/>
  </cols>
  <sheetData>
    <row r="1" spans="1:8" ht="40.5" customHeight="1">
      <c r="A1" s="344" t="s">
        <v>117</v>
      </c>
      <c r="B1" s="344"/>
      <c r="C1" s="344"/>
      <c r="D1" s="344"/>
      <c r="E1" s="344"/>
      <c r="F1" s="344"/>
      <c r="G1" s="344"/>
      <c r="H1" s="344"/>
    </row>
    <row r="3" spans="1:8" ht="28.5" customHeight="1">
      <c r="A3" s="216" t="s">
        <v>42</v>
      </c>
      <c r="B3" s="216" t="s">
        <v>202</v>
      </c>
      <c r="C3" s="216" t="s">
        <v>216</v>
      </c>
      <c r="D3" s="217" t="s">
        <v>66</v>
      </c>
      <c r="F3" s="100" t="s">
        <v>168</v>
      </c>
      <c r="G3" s="100"/>
    </row>
    <row r="4" spans="1:8" ht="19.5" customHeight="1">
      <c r="A4" s="218" t="s">
        <v>69</v>
      </c>
      <c r="B4" s="39">
        <v>22989.526812709559</v>
      </c>
      <c r="C4" s="34">
        <v>22560.20001782904</v>
      </c>
      <c r="D4" s="219">
        <f t="shared" ref="D4:D6" si="0">+C4/B4-1</f>
        <v>-1.8674886106971544E-2</v>
      </c>
    </row>
    <row r="5" spans="1:8" ht="19.5" customHeight="1">
      <c r="A5" s="218" t="s">
        <v>70</v>
      </c>
      <c r="B5" s="39">
        <v>9777.3942618474175</v>
      </c>
      <c r="C5" s="34">
        <v>9965.6383240692776</v>
      </c>
      <c r="D5" s="219">
        <f t="shared" si="0"/>
        <v>1.9252988800544824E-2</v>
      </c>
    </row>
    <row r="6" spans="1:8" ht="19.5" customHeight="1">
      <c r="A6" s="218" t="s">
        <v>133</v>
      </c>
      <c r="B6" s="39">
        <v>1855.0069064088971</v>
      </c>
      <c r="C6" s="34">
        <v>1781.4051925718713</v>
      </c>
      <c r="D6" s="219">
        <f t="shared" si="0"/>
        <v>-3.9677326042689032E-2</v>
      </c>
    </row>
    <row r="7" spans="1:8" ht="19.5" customHeight="1">
      <c r="A7" s="218" t="s">
        <v>108</v>
      </c>
      <c r="B7" s="39">
        <v>3753.8506329002103</v>
      </c>
      <c r="C7" s="34">
        <v>4024.6</v>
      </c>
      <c r="D7" s="219">
        <f>+C7/B7-1</f>
        <v>7.2125769929905159E-2</v>
      </c>
    </row>
    <row r="8" spans="1:8" ht="19.5" customHeight="1">
      <c r="A8" s="218" t="s">
        <v>71</v>
      </c>
      <c r="B8" s="39">
        <v>1746.6906836439298</v>
      </c>
      <c r="C8" s="34">
        <v>1970.4</v>
      </c>
      <c r="D8" s="219">
        <f t="shared" ref="D8:D9" si="1">+C8/B8-1</f>
        <v>0.12807609180657553</v>
      </c>
    </row>
    <row r="9" spans="1:8" ht="19.5" customHeight="1" thickBot="1">
      <c r="A9" s="218" t="s">
        <v>423</v>
      </c>
      <c r="B9" s="39">
        <v>5602.1547691264232</v>
      </c>
      <c r="C9" s="34">
        <v>6147.8327319049522</v>
      </c>
      <c r="D9" s="219">
        <f t="shared" si="1"/>
        <v>9.7405013832493559E-2</v>
      </c>
    </row>
    <row r="10" spans="1:8" ht="19.5" customHeight="1" thickBot="1">
      <c r="A10" s="220" t="s">
        <v>6</v>
      </c>
      <c r="B10" s="221">
        <v>45724.624066636439</v>
      </c>
      <c r="C10" s="222">
        <v>46450.066396629343</v>
      </c>
      <c r="D10" s="223">
        <f>+C10/B10-1</f>
        <v>1.5865462971017319E-2</v>
      </c>
    </row>
    <row r="11" spans="1:8" ht="21" customHeight="1">
      <c r="A11" s="371" t="s">
        <v>424</v>
      </c>
      <c r="B11" s="371"/>
      <c r="C11" s="371"/>
      <c r="D11" s="371"/>
      <c r="E11" s="371"/>
      <c r="F11" s="371"/>
      <c r="G11" s="371"/>
    </row>
    <row r="14" spans="1:8" ht="28.5" customHeight="1">
      <c r="A14" s="216" t="s">
        <v>42</v>
      </c>
      <c r="B14" s="216" t="s">
        <v>79</v>
      </c>
      <c r="C14" s="216" t="s">
        <v>80</v>
      </c>
      <c r="D14" s="216" t="s">
        <v>81</v>
      </c>
      <c r="E14" s="216" t="s">
        <v>82</v>
      </c>
      <c r="F14" s="216" t="s">
        <v>67</v>
      </c>
    </row>
    <row r="15" spans="1:8" ht="19.5" customHeight="1">
      <c r="A15" s="218" t="s">
        <v>73</v>
      </c>
      <c r="B15" s="224">
        <v>9447.5626097087297</v>
      </c>
      <c r="C15" s="224">
        <v>1722.3883555653802</v>
      </c>
      <c r="D15" s="224">
        <v>1489.8033316953802</v>
      </c>
      <c r="E15" s="224">
        <v>232.58502387000001</v>
      </c>
      <c r="F15" s="224">
        <v>11169.950965274111</v>
      </c>
    </row>
    <row r="16" spans="1:8" ht="19.5" customHeight="1">
      <c r="A16" s="218" t="s">
        <v>74</v>
      </c>
      <c r="B16" s="224">
        <v>4549.1513989119803</v>
      </c>
      <c r="C16" s="224">
        <v>4733.3329669702598</v>
      </c>
      <c r="D16" s="224">
        <v>4460.8764562602601</v>
      </c>
      <c r="E16" s="224">
        <v>272.45651070999998</v>
      </c>
      <c r="F16" s="224">
        <v>9282.484365882241</v>
      </c>
    </row>
    <row r="17" spans="1:6" ht="19.5" customHeight="1">
      <c r="A17" s="218" t="s">
        <v>75</v>
      </c>
      <c r="B17" s="224">
        <v>1727.7485624790102</v>
      </c>
      <c r="C17" s="224">
        <v>1970.3599589280136</v>
      </c>
      <c r="D17" s="224">
        <v>1883.24824511937</v>
      </c>
      <c r="E17" s="224">
        <v>87.111713808643501</v>
      </c>
      <c r="F17" s="224">
        <v>3698.1085214070235</v>
      </c>
    </row>
    <row r="18" spans="1:6" ht="19.5" customHeight="1">
      <c r="A18" s="218" t="s">
        <v>76</v>
      </c>
      <c r="B18" s="224">
        <v>2778.5470120404602</v>
      </c>
      <c r="C18" s="224">
        <v>125.45450124811723</v>
      </c>
      <c r="D18" s="224">
        <v>121.61869455991599</v>
      </c>
      <c r="E18" s="224">
        <v>3.8358066882012301</v>
      </c>
      <c r="F18" s="224">
        <v>2904.0015132885774</v>
      </c>
    </row>
    <row r="19" spans="1:6" ht="19.5" customHeight="1">
      <c r="A19" s="218" t="s">
        <v>77</v>
      </c>
      <c r="B19" s="224">
        <v>3286.5328426730803</v>
      </c>
      <c r="C19" s="224">
        <v>595.83651090953799</v>
      </c>
      <c r="D19" s="224">
        <v>509.25689154071097</v>
      </c>
      <c r="E19" s="224">
        <v>86.579619368826997</v>
      </c>
      <c r="F19" s="224">
        <v>3882.3693535826183</v>
      </c>
    </row>
    <row r="20" spans="1:6" ht="19.5" customHeight="1" thickBot="1">
      <c r="A20" s="218" t="s">
        <v>78</v>
      </c>
      <c r="B20" s="224">
        <v>770.65759201577896</v>
      </c>
      <c r="C20" s="224">
        <v>818.26603044796707</v>
      </c>
      <c r="D20" s="224">
        <v>479.10399990796702</v>
      </c>
      <c r="E20" s="224">
        <v>339.16203053999999</v>
      </c>
      <c r="F20" s="224">
        <v>1588.9236224637459</v>
      </c>
    </row>
    <row r="21" spans="1:6" ht="19.5" customHeight="1" thickBot="1">
      <c r="A21" s="220" t="s">
        <v>6</v>
      </c>
      <c r="B21" s="225">
        <v>22560.20001782904</v>
      </c>
      <c r="C21" s="225">
        <v>9965.6383240692758</v>
      </c>
      <c r="D21" s="225">
        <v>8943.907619083604</v>
      </c>
      <c r="E21" s="225">
        <v>1021.7307049856718</v>
      </c>
      <c r="F21" s="225">
        <v>32525.838341898318</v>
      </c>
    </row>
    <row r="24" spans="1:6" ht="33" customHeight="1">
      <c r="B24" s="226"/>
      <c r="C24" s="226" t="s">
        <v>111</v>
      </c>
      <c r="D24" s="226" t="s">
        <v>112</v>
      </c>
      <c r="E24" s="226" t="s">
        <v>113</v>
      </c>
      <c r="F24" s="226" t="s">
        <v>114</v>
      </c>
    </row>
    <row r="25" spans="1:6" ht="15.75" customHeight="1">
      <c r="A25" s="227" t="s">
        <v>139</v>
      </c>
      <c r="B25" s="228" t="s">
        <v>204</v>
      </c>
      <c r="C25" s="229">
        <v>3.920792963899999</v>
      </c>
      <c r="D25" s="229">
        <v>2.6155732133080858</v>
      </c>
      <c r="E25" s="229">
        <v>2.9373075056849975</v>
      </c>
      <c r="F25" s="229">
        <v>6.6449308270039342</v>
      </c>
    </row>
    <row r="26" spans="1:6" ht="15.75">
      <c r="A26" s="230"/>
      <c r="B26" s="231">
        <v>45838</v>
      </c>
      <c r="C26" s="232">
        <v>4.1343961323</v>
      </c>
      <c r="D26" s="232">
        <v>2.5591161827983639</v>
      </c>
      <c r="E26" s="232">
        <v>3.575665275577522</v>
      </c>
      <c r="F26" s="232">
        <v>6.0993170807309376</v>
      </c>
    </row>
    <row r="27" spans="1:6" ht="15.75">
      <c r="A27" s="233" t="s">
        <v>109</v>
      </c>
      <c r="B27" s="234" t="s">
        <v>204</v>
      </c>
      <c r="C27" s="235">
        <v>4.5531777577799986</v>
      </c>
      <c r="D27" s="235">
        <v>3.0014328018942655</v>
      </c>
      <c r="E27" s="235">
        <v>3.5813017334854025</v>
      </c>
      <c r="F27" s="235">
        <v>2.9089904346903044</v>
      </c>
    </row>
    <row r="28" spans="1:6" ht="15.75">
      <c r="A28" s="236"/>
      <c r="B28" s="231">
        <v>45838</v>
      </c>
      <c r="C28" s="232">
        <v>4.68008952909</v>
      </c>
      <c r="D28" s="232">
        <v>3.2393989211832044</v>
      </c>
      <c r="E28" s="232">
        <v>3.3873380218412703</v>
      </c>
      <c r="F28" s="232">
        <v>2.8044825552444692</v>
      </c>
    </row>
    <row r="29" spans="1:6" ht="15.75">
      <c r="A29" s="233" t="s">
        <v>110</v>
      </c>
      <c r="B29" s="228" t="s">
        <v>204</v>
      </c>
      <c r="C29" s="229">
        <v>3.9674038467899999</v>
      </c>
      <c r="D29" s="229">
        <v>3.7248006490592522</v>
      </c>
      <c r="E29" s="229">
        <v>3.053705015130904</v>
      </c>
      <c r="F29" s="229">
        <v>5.7008817812551662</v>
      </c>
    </row>
    <row r="30" spans="1:6" ht="15.75">
      <c r="A30" s="236"/>
      <c r="B30" s="231">
        <v>45838</v>
      </c>
      <c r="C30" s="237">
        <v>3.9122824531200004</v>
      </c>
      <c r="D30" s="237">
        <v>3.671059230785056</v>
      </c>
      <c r="E30" s="237">
        <v>3.301066283502617</v>
      </c>
      <c r="F30" s="237">
        <v>5.288375681863636</v>
      </c>
    </row>
    <row r="32" spans="1:6" ht="15.75">
      <c r="A32" s="227" t="s">
        <v>140</v>
      </c>
      <c r="B32" s="238" t="s">
        <v>204</v>
      </c>
      <c r="C32" s="239">
        <v>2.5965395089499994</v>
      </c>
      <c r="D32" s="239">
        <v>10.326383663433738</v>
      </c>
      <c r="E32" s="239">
        <v>12.688125662845389</v>
      </c>
      <c r="F32" s="239">
        <v>1.844215994236486</v>
      </c>
    </row>
    <row r="33" spans="1:6" ht="15.75">
      <c r="A33" s="230"/>
      <c r="B33" s="231">
        <v>45838</v>
      </c>
      <c r="C33" s="237">
        <v>2.4062183435099995</v>
      </c>
      <c r="D33" s="237">
        <v>12.514596590354408</v>
      </c>
      <c r="E33" s="237">
        <v>13.214665854956852</v>
      </c>
      <c r="F33" s="237">
        <v>1.6715399942854023</v>
      </c>
    </row>
    <row r="34" spans="1:6" ht="15.75">
      <c r="A34" s="233" t="s">
        <v>68</v>
      </c>
      <c r="B34" s="238" t="s">
        <v>204</v>
      </c>
      <c r="C34" s="239">
        <v>3.4862270814800005</v>
      </c>
      <c r="D34" s="239">
        <v>7.0955490687902918</v>
      </c>
      <c r="E34" s="239">
        <v>9.7142071280797904</v>
      </c>
      <c r="F34" s="239">
        <v>5.2251633180999457</v>
      </c>
    </row>
    <row r="35" spans="1:6" ht="15.75">
      <c r="A35" s="236"/>
      <c r="B35" s="231">
        <v>45838</v>
      </c>
      <c r="C35" s="237">
        <v>3.3628837839500001</v>
      </c>
      <c r="D35" s="237">
        <v>6.8697214085955247</v>
      </c>
      <c r="E35" s="237">
        <v>7.0908208080456152</v>
      </c>
      <c r="F35" s="237">
        <v>5.3818668994562255</v>
      </c>
    </row>
    <row r="36" spans="1:6" ht="15.75">
      <c r="A36" s="233" t="s">
        <v>2</v>
      </c>
      <c r="B36" s="238" t="s">
        <v>204</v>
      </c>
      <c r="C36" s="239">
        <v>1.9308228205400007</v>
      </c>
      <c r="D36" s="239">
        <v>2.9649200573648993</v>
      </c>
      <c r="E36" s="239">
        <v>5.1400266913862094</v>
      </c>
      <c r="F36" s="239">
        <v>4.1124500139496929</v>
      </c>
    </row>
    <row r="37" spans="1:6" ht="15.75">
      <c r="A37" s="236"/>
      <c r="B37" s="231">
        <v>45838</v>
      </c>
      <c r="C37" s="237">
        <v>1.7183032472099999</v>
      </c>
      <c r="D37" s="237">
        <v>3.0958214911618591</v>
      </c>
      <c r="E37" s="237">
        <v>4.8716245049333686</v>
      </c>
      <c r="F37" s="237">
        <v>4.2268582748832939</v>
      </c>
    </row>
    <row r="38" spans="1:6">
      <c r="A38" s="370" t="s">
        <v>29</v>
      </c>
    </row>
    <row r="39" spans="1:6">
      <c r="A39" s="370"/>
    </row>
    <row r="40" spans="1:6">
      <c r="A40" s="372" t="s">
        <v>426</v>
      </c>
    </row>
    <row r="41" spans="1:6">
      <c r="A41" s="370" t="s">
        <v>138</v>
      </c>
    </row>
  </sheetData>
  <mergeCells count="9">
    <mergeCell ref="A1:H1"/>
    <mergeCell ref="A36:A37"/>
    <mergeCell ref="A25:A26"/>
    <mergeCell ref="A27:A28"/>
    <mergeCell ref="A29:A30"/>
    <mergeCell ref="A32:A33"/>
    <mergeCell ref="A34:A35"/>
    <mergeCell ref="F3:G3"/>
    <mergeCell ref="A11:G11"/>
  </mergeCells>
  <pageMargins left="0.7" right="0.7" top="0.75" bottom="0.75" header="0.3" footer="0.3"/>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tabColor rgb="FFC00000"/>
  </sheetPr>
  <dimension ref="A1:O11"/>
  <sheetViews>
    <sheetView showGridLines="0" zoomScale="95" zoomScaleNormal="95" workbookViewId="0">
      <selection sqref="A1:I1"/>
    </sheetView>
  </sheetViews>
  <sheetFormatPr baseColWidth="10" defaultColWidth="8.7109375" defaultRowHeight="15"/>
  <cols>
    <col min="1" max="1" width="29.28515625" style="80" customWidth="1"/>
    <col min="2" max="4" width="10.140625" style="80" bestFit="1" customWidth="1"/>
    <col min="5" max="5" width="11.42578125" style="80" bestFit="1" customWidth="1"/>
    <col min="6" max="6" width="1.5703125" style="80" customWidth="1"/>
    <col min="7" max="7" width="10.140625" style="80" bestFit="1" customWidth="1"/>
    <col min="8" max="8" width="10.28515625" style="80" customWidth="1"/>
    <col min="9" max="9" width="10.140625" style="80" bestFit="1" customWidth="1"/>
    <col min="10" max="10" width="11.42578125" style="80" bestFit="1" customWidth="1"/>
    <col min="11" max="11" width="1.42578125" style="80" customWidth="1"/>
    <col min="12" max="12" width="10.140625" style="80" bestFit="1" customWidth="1"/>
    <col min="13" max="13" width="9.85546875" style="80" customWidth="1"/>
    <col min="14" max="14" width="9.5703125" style="80" customWidth="1"/>
    <col min="15" max="15" width="10" style="80" customWidth="1"/>
    <col min="16" max="16384" width="8.7109375" style="80"/>
  </cols>
  <sheetData>
    <row r="1" spans="1:15" ht="40.5" customHeight="1">
      <c r="A1" s="344" t="s">
        <v>172</v>
      </c>
      <c r="B1" s="344"/>
      <c r="C1" s="344"/>
      <c r="D1" s="344"/>
      <c r="E1" s="344"/>
      <c r="F1" s="344"/>
      <c r="G1" s="344"/>
      <c r="H1" s="344"/>
      <c r="I1" s="344"/>
    </row>
    <row r="2" spans="1:15">
      <c r="H2" s="240" t="s">
        <v>168</v>
      </c>
    </row>
    <row r="3" spans="1:15" ht="16.5" customHeight="1">
      <c r="B3" s="201" t="s">
        <v>173</v>
      </c>
      <c r="C3" s="201"/>
      <c r="D3" s="201"/>
      <c r="E3" s="201"/>
      <c r="G3" s="201" t="s">
        <v>174</v>
      </c>
      <c r="H3" s="201"/>
      <c r="I3" s="201"/>
      <c r="J3" s="201"/>
      <c r="L3" s="241" t="s">
        <v>209</v>
      </c>
      <c r="M3" s="241"/>
      <c r="N3" s="241"/>
      <c r="O3" s="241"/>
    </row>
    <row r="4" spans="1:15" ht="28.5" customHeight="1">
      <c r="A4" s="242" t="s">
        <v>42</v>
      </c>
      <c r="B4" s="242" t="s">
        <v>175</v>
      </c>
      <c r="C4" s="242" t="s">
        <v>158</v>
      </c>
      <c r="D4" s="242" t="s">
        <v>176</v>
      </c>
      <c r="E4" s="242" t="s">
        <v>136</v>
      </c>
      <c r="G4" s="242" t="s">
        <v>177</v>
      </c>
      <c r="H4" s="242" t="s">
        <v>368</v>
      </c>
      <c r="I4" s="242" t="s">
        <v>415</v>
      </c>
      <c r="J4" s="242" t="s">
        <v>416</v>
      </c>
      <c r="L4" s="242" t="s">
        <v>417</v>
      </c>
      <c r="M4" s="242" t="s">
        <v>214</v>
      </c>
      <c r="N4" s="242" t="s">
        <v>418</v>
      </c>
      <c r="O4" s="242" t="s">
        <v>419</v>
      </c>
    </row>
    <row r="5" spans="1:15" ht="19.5" customHeight="1">
      <c r="A5" s="218" t="s">
        <v>0</v>
      </c>
      <c r="B5" s="34">
        <v>11</v>
      </c>
      <c r="C5" s="34">
        <v>6.9</v>
      </c>
      <c r="D5" s="104">
        <v>9.9</v>
      </c>
      <c r="E5" s="104">
        <v>73.5</v>
      </c>
      <c r="G5" s="104">
        <v>10.65</v>
      </c>
      <c r="H5" s="104">
        <v>33.350000000000009</v>
      </c>
      <c r="I5" s="39">
        <v>34.875</v>
      </c>
      <c r="J5" s="39">
        <v>45.850000000000009</v>
      </c>
      <c r="L5" s="39">
        <v>18.825000000000003</v>
      </c>
      <c r="M5" s="34">
        <v>25.200000000000003</v>
      </c>
    </row>
    <row r="6" spans="1:15" ht="19.5" customHeight="1">
      <c r="A6" s="243" t="s">
        <v>184</v>
      </c>
      <c r="B6" s="34">
        <v>7.51</v>
      </c>
      <c r="C6" s="34">
        <v>6.2</v>
      </c>
      <c r="D6" s="104">
        <v>8.31</v>
      </c>
      <c r="E6" s="104">
        <v>54.84</v>
      </c>
      <c r="G6" s="104">
        <v>3.9759999999999964</v>
      </c>
      <c r="H6" s="104">
        <v>2.8890000000000029</v>
      </c>
      <c r="I6" s="39">
        <v>3.7810000000000024</v>
      </c>
      <c r="J6" s="39">
        <v>16.675000000000004</v>
      </c>
      <c r="L6" s="39">
        <v>12.950000000000001</v>
      </c>
      <c r="M6" s="34">
        <v>14.850000000000001</v>
      </c>
    </row>
    <row r="7" spans="1:15" ht="19.5" customHeight="1">
      <c r="A7" s="243" t="s">
        <v>185</v>
      </c>
      <c r="B7" s="34">
        <v>3.4850000000000003</v>
      </c>
      <c r="C7" s="34">
        <v>0.7</v>
      </c>
      <c r="D7" s="104">
        <v>1.6</v>
      </c>
      <c r="E7" s="104">
        <v>18.66</v>
      </c>
      <c r="G7" s="104">
        <v>6.6739999999999995</v>
      </c>
      <c r="H7" s="104">
        <v>30.461000000000002</v>
      </c>
      <c r="I7" s="39">
        <v>31.094000000000001</v>
      </c>
      <c r="J7" s="39">
        <v>29.175000000000004</v>
      </c>
      <c r="L7" s="39">
        <v>5.875</v>
      </c>
      <c r="M7" s="34">
        <v>10.350000000000001</v>
      </c>
    </row>
    <row r="8" spans="1:15" ht="19.5" customHeight="1">
      <c r="A8" s="218" t="s">
        <v>2</v>
      </c>
      <c r="B8" s="34">
        <v>1.5999999999999996</v>
      </c>
      <c r="C8" s="34">
        <v>4.2</v>
      </c>
      <c r="D8" s="104">
        <v>3.9</v>
      </c>
      <c r="E8" s="104">
        <v>5.2</v>
      </c>
      <c r="G8" s="104">
        <v>0.2538916091969674</v>
      </c>
      <c r="H8" s="104">
        <v>0.36603312529612742</v>
      </c>
      <c r="I8" s="39">
        <v>0.66968262978597481</v>
      </c>
      <c r="J8" s="39">
        <v>0.98440315964975733</v>
      </c>
      <c r="L8" s="39">
        <v>-0.69024701302689373</v>
      </c>
      <c r="M8" s="34">
        <v>1.3837579617834395</v>
      </c>
    </row>
    <row r="9" spans="1:15" ht="19.5" customHeight="1" thickBot="1">
      <c r="A9" s="218" t="s">
        <v>4</v>
      </c>
      <c r="B9" s="39">
        <v>4.4000000000000004</v>
      </c>
      <c r="C9" s="39">
        <v>7.3</v>
      </c>
      <c r="D9" s="39">
        <v>8.4</v>
      </c>
      <c r="E9" s="39">
        <v>12.3</v>
      </c>
      <c r="G9" s="39">
        <v>-1.1977949999999999</v>
      </c>
      <c r="H9" s="39">
        <v>-0.94328999999999996</v>
      </c>
      <c r="I9" s="39">
        <v>-0.45683999999999997</v>
      </c>
      <c r="J9" s="39">
        <v>-7.0704449999999994</v>
      </c>
      <c r="L9" s="39">
        <v>3.9331949999999996</v>
      </c>
      <c r="M9" s="34">
        <v>5.6385899999999998</v>
      </c>
    </row>
    <row r="10" spans="1:15" ht="19.5" customHeight="1" thickBot="1">
      <c r="A10" s="220" t="s">
        <v>6</v>
      </c>
      <c r="B10" s="40">
        <v>17</v>
      </c>
      <c r="C10" s="40">
        <v>18.399999999999999</v>
      </c>
      <c r="D10" s="40">
        <v>22.3</v>
      </c>
      <c r="E10" s="40">
        <v>91</v>
      </c>
      <c r="F10" s="81"/>
      <c r="G10" s="40">
        <v>9.6560966091969664</v>
      </c>
      <c r="H10" s="40">
        <v>32.772743125296138</v>
      </c>
      <c r="I10" s="40">
        <v>35.087842629785975</v>
      </c>
      <c r="J10" s="40">
        <v>39.763958159649768</v>
      </c>
      <c r="K10" s="81"/>
      <c r="L10" s="40">
        <v>22.067947986973106</v>
      </c>
      <c r="M10" s="222">
        <v>32.222347961783441</v>
      </c>
    </row>
    <row r="11" spans="1:15">
      <c r="A11" s="370" t="s">
        <v>178</v>
      </c>
    </row>
  </sheetData>
  <mergeCells count="2">
    <mergeCell ref="A1:I1"/>
    <mergeCell ref="L3:O3"/>
  </mergeCells>
  <phoneticPr fontId="184" type="noConversion"/>
  <pageMargins left="0.7" right="0.7" top="0.75" bottom="0.75" header="0.3" footer="0.3"/>
  <pageSetup paperSize="9" scale="56" orientation="portrait" r:id="rId1"/>
  <ignoredErrors>
    <ignoredError sqref="L3 B3 G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F19"/>
  <sheetViews>
    <sheetView showGridLines="0" zoomScaleNormal="100" workbookViewId="0">
      <selection sqref="A1:C1"/>
    </sheetView>
  </sheetViews>
  <sheetFormatPr baseColWidth="10" defaultColWidth="8.7109375" defaultRowHeight="15"/>
  <cols>
    <col min="1" max="1" width="79.5703125" style="80" customWidth="1"/>
    <col min="2" max="2" width="24.42578125" style="80" bestFit="1" customWidth="1"/>
    <col min="3" max="3" width="22" style="80" bestFit="1" customWidth="1"/>
    <col min="4" max="16384" width="8.7109375" style="80"/>
  </cols>
  <sheetData>
    <row r="1" spans="1:6" ht="40.5" customHeight="1">
      <c r="A1" s="344" t="s">
        <v>52</v>
      </c>
      <c r="B1" s="344"/>
      <c r="C1" s="344"/>
    </row>
    <row r="2" spans="1:6" ht="6" customHeight="1"/>
    <row r="3" spans="1:6">
      <c r="B3" s="244" t="s">
        <v>168</v>
      </c>
      <c r="C3" s="244"/>
      <c r="D3" s="99"/>
    </row>
    <row r="4" spans="1:6" ht="23.25" customHeight="1">
      <c r="A4" s="216" t="s">
        <v>42</v>
      </c>
      <c r="B4" s="46" t="s">
        <v>202</v>
      </c>
      <c r="C4" s="46" t="s">
        <v>216</v>
      </c>
    </row>
    <row r="5" spans="1:6" ht="19.5" customHeight="1">
      <c r="A5" s="245" t="s">
        <v>43</v>
      </c>
      <c r="B5" s="246">
        <v>9602.5162204163298</v>
      </c>
      <c r="C5" s="246">
        <v>9610.7076425044106</v>
      </c>
    </row>
    <row r="6" spans="1:6" ht="15.75">
      <c r="A6" s="189" t="s">
        <v>44</v>
      </c>
      <c r="B6" s="114">
        <v>2672.7321437852402</v>
      </c>
      <c r="C6" s="114">
        <v>2793.2338190883147</v>
      </c>
    </row>
    <row r="7" spans="1:6" ht="20.25" customHeight="1">
      <c r="A7" s="247" t="s">
        <v>45</v>
      </c>
      <c r="B7" s="34">
        <v>864.9</v>
      </c>
      <c r="C7" s="34">
        <v>858.2</v>
      </c>
    </row>
    <row r="8" spans="1:6" ht="20.25" customHeight="1">
      <c r="A8" s="247" t="s">
        <v>205</v>
      </c>
      <c r="B8" s="34">
        <v>505.76600000000002</v>
      </c>
      <c r="C8" s="34">
        <v>498.87100000000004</v>
      </c>
    </row>
    <row r="9" spans="1:6" ht="20.25" customHeight="1">
      <c r="A9" s="247" t="s">
        <v>46</v>
      </c>
      <c r="B9" s="34">
        <v>619.09999999999991</v>
      </c>
      <c r="C9" s="34">
        <v>606</v>
      </c>
    </row>
    <row r="10" spans="1:6" ht="20.25" customHeight="1">
      <c r="A10" s="247" t="s">
        <v>47</v>
      </c>
      <c r="B10" s="34">
        <v>505</v>
      </c>
      <c r="C10" s="34">
        <v>515.4</v>
      </c>
    </row>
    <row r="11" spans="1:6" ht="20.25" customHeight="1">
      <c r="A11" s="247" t="s">
        <v>206</v>
      </c>
      <c r="B11" s="34">
        <v>85</v>
      </c>
      <c r="C11" s="34">
        <v>230</v>
      </c>
    </row>
    <row r="12" spans="1:6" ht="20.25" customHeight="1">
      <c r="A12" s="248" t="s">
        <v>48</v>
      </c>
      <c r="B12" s="178">
        <v>92.966143785240547</v>
      </c>
      <c r="C12" s="178">
        <v>84.7628190883147</v>
      </c>
      <c r="F12" s="249"/>
    </row>
    <row r="13" spans="1:6" ht="15.75">
      <c r="A13" s="250"/>
      <c r="B13" s="37"/>
      <c r="C13" s="37"/>
    </row>
    <row r="14" spans="1:6" ht="15.75">
      <c r="A14" s="189" t="s">
        <v>65</v>
      </c>
      <c r="B14" s="251">
        <v>0.21768553103828883</v>
      </c>
      <c r="C14" s="251">
        <v>0.22518921326235042</v>
      </c>
    </row>
    <row r="16" spans="1:6" ht="15.75">
      <c r="B16" s="46" t="s">
        <v>202</v>
      </c>
      <c r="C16" s="46" t="str">
        <f>+C4</f>
        <v>JUNE 2025</v>
      </c>
    </row>
    <row r="17" spans="1:3" ht="15.75">
      <c r="A17" s="189" t="s">
        <v>49</v>
      </c>
      <c r="B17" s="114">
        <v>104.721640018548</v>
      </c>
      <c r="C17" s="114">
        <v>49.385121262522503</v>
      </c>
    </row>
    <row r="19" spans="1:3">
      <c r="A19" s="370" t="s">
        <v>29</v>
      </c>
    </row>
  </sheetData>
  <mergeCells count="2">
    <mergeCell ref="A1:C1"/>
    <mergeCell ref="B3:C3"/>
  </mergeCells>
  <pageMargins left="0.7" right="0.7" top="0.75" bottom="0.75" header="0.3" footer="0.3"/>
  <pageSetup paperSize="9" scale="60" orientation="portrait" r:id="rId1"/>
  <drawing r:id="rId2"/>
</worksheet>
</file>

<file path=docMetadata/LabelInfo.xml><?xml version="1.0" encoding="utf-8"?>
<clbl:labelList xmlns:clbl="http://schemas.microsoft.com/office/2020/mipLabelMetadata">
  <clbl:label id="{5cc6c66d-ffb2-469f-9385-cda840e57836}" enabled="0" method="" siteId="{5cc6c66d-ffb2-469f-9385-cda840e578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10</vt:i4>
      </vt:variant>
    </vt:vector>
  </HeadingPairs>
  <TitlesOfParts>
    <vt:vector size="27" baseType="lpstr">
      <vt:lpstr>Index</vt:lpstr>
      <vt:lpstr>6M 2025_BS</vt:lpstr>
      <vt:lpstr>6M 2025_P&amp;L by BU</vt:lpstr>
      <vt:lpstr>2Q 2025_P&amp;L by BU </vt:lpstr>
      <vt:lpstr>Quarterly standalone</vt:lpstr>
      <vt:lpstr>Regional Data by Segments</vt:lpstr>
      <vt:lpstr>Investment Portfolio</vt:lpstr>
      <vt:lpstr>Realized gains-Inv Portfolio</vt:lpstr>
      <vt:lpstr>Debt &amp; Capital management</vt:lpstr>
      <vt:lpstr>Solvency </vt:lpstr>
      <vt:lpstr>IFRS 17-6M 2025_BS</vt:lpstr>
      <vt:lpstr>IFRS 17-6M 2025_Con P&amp;L</vt:lpstr>
      <vt:lpstr>IFRS 17-6M 2025_P&amp;L Life_NL</vt:lpstr>
      <vt:lpstr>IFRS 17-6M 2025 Info by BU</vt:lpstr>
      <vt:lpstr>Terminology  </vt:lpstr>
      <vt:lpstr>Exchange rates</vt:lpstr>
      <vt:lpstr>Annex</vt:lpstr>
      <vt:lpstr>'2Q 2025_P&amp;L by BU '!Área_de_impresión</vt:lpstr>
      <vt:lpstr>'6M 2025_P&amp;L by BU'!Área_de_impresión</vt:lpstr>
      <vt:lpstr>Annex!Área_de_impresión</vt:lpstr>
      <vt:lpstr>'Debt &amp; Capital management'!Área_de_impresión</vt:lpstr>
      <vt:lpstr>'Investment Portfolio'!Área_de_impresión</vt:lpstr>
      <vt:lpstr>'Quarterly standalone'!Área_de_impresión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Ranea Santamaría, Beatriz</cp:lastModifiedBy>
  <cp:lastPrinted>2025-02-11T13:15:00Z</cp:lastPrinted>
  <dcterms:created xsi:type="dcterms:W3CDTF">2023-04-24T14:35:33Z</dcterms:created>
  <dcterms:modified xsi:type="dcterms:W3CDTF">2025-07-23T14:40:37Z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